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<sst xmlns="http://schemas.openxmlformats.org/spreadsheetml/2006/main" count="128" uniqueCount="78">
  <si>
    <t>序号</t>
  </si>
  <si>
    <t>乡镇</t>
  </si>
  <si>
    <t>村委会</t>
  </si>
  <si>
    <t>投保户数</t>
  </si>
  <si>
    <t>投保面积（亩）</t>
  </si>
  <si>
    <t>保费组成</t>
  </si>
  <si>
    <t>中央财政（45%）</t>
  </si>
  <si>
    <t>省财政（25%）</t>
  </si>
  <si>
    <t>地市财政（22.5%）</t>
  </si>
  <si>
    <t>县财政（7.5%）</t>
  </si>
  <si>
    <t>农户自缴（0%）</t>
  </si>
  <si>
    <t>合计保费</t>
  </si>
  <si>
    <t>龙泉</t>
  </si>
  <si>
    <t>中心街</t>
  </si>
  <si>
    <t>兴文街</t>
  </si>
  <si>
    <t>西环路</t>
  </si>
  <si>
    <t>中屯</t>
  </si>
  <si>
    <t>罗所</t>
  </si>
  <si>
    <t>梅营</t>
  </si>
  <si>
    <t>曾所</t>
  </si>
  <si>
    <t>江口</t>
  </si>
  <si>
    <t>方屯</t>
  </si>
  <si>
    <t>韩所</t>
  </si>
  <si>
    <t>蔡营</t>
  </si>
  <si>
    <t>水桥</t>
  </si>
  <si>
    <t>六街</t>
  </si>
  <si>
    <t>六街社区</t>
  </si>
  <si>
    <t>柏树社区</t>
  </si>
  <si>
    <t>二街社区</t>
  </si>
  <si>
    <t>茶树社区</t>
  </si>
  <si>
    <t>旧县社区</t>
  </si>
  <si>
    <t>铁厂村委会</t>
  </si>
  <si>
    <t>白邑村委会</t>
  </si>
  <si>
    <t>浦贝</t>
  </si>
  <si>
    <t>浦贝社区</t>
  </si>
  <si>
    <t>苗茂村委会</t>
  </si>
  <si>
    <t>罗台旧村委会</t>
  </si>
  <si>
    <t>阿姑村委会</t>
  </si>
  <si>
    <t>朋多村委会</t>
  </si>
  <si>
    <t>草箐村委会</t>
  </si>
  <si>
    <t>水塘村委会</t>
  </si>
  <si>
    <t>小街</t>
  </si>
  <si>
    <t>小街村委会</t>
  </si>
  <si>
    <t>甲浦村委会</t>
  </si>
  <si>
    <t>罗尹村委会</t>
  </si>
  <si>
    <t>木冲村委会</t>
  </si>
  <si>
    <t>狮子山村委会</t>
  </si>
  <si>
    <t>普厂村委会</t>
  </si>
  <si>
    <t>十街</t>
  </si>
  <si>
    <t>十街村委会</t>
  </si>
  <si>
    <t>马头村委会</t>
  </si>
  <si>
    <t>张所村委会</t>
  </si>
  <si>
    <t>贾姑村委会</t>
  </si>
  <si>
    <t>金田村委会</t>
  </si>
  <si>
    <t>老吾村委会</t>
  </si>
  <si>
    <t>大村村委会</t>
  </si>
  <si>
    <t>脚家店村委会</t>
  </si>
  <si>
    <t>铜厂</t>
  </si>
  <si>
    <t>铜厂村委会</t>
  </si>
  <si>
    <t>里士村委会</t>
  </si>
  <si>
    <t>芭蕉村委会</t>
  </si>
  <si>
    <t>碧多村委会</t>
  </si>
  <si>
    <t>米苴村委会</t>
  </si>
  <si>
    <t>股水村委会</t>
  </si>
  <si>
    <t>西山村委会</t>
  </si>
  <si>
    <t>底尼村委会</t>
  </si>
  <si>
    <t>沙衣村委会</t>
  </si>
  <si>
    <t>绿汁</t>
  </si>
  <si>
    <t>河尾村委会</t>
  </si>
  <si>
    <t>竹子村委会</t>
  </si>
  <si>
    <t>绿汁村委会</t>
  </si>
  <si>
    <t>木厂村委会</t>
  </si>
  <si>
    <t>龙格利村委会</t>
  </si>
  <si>
    <t>者拉村委会</t>
  </si>
  <si>
    <t>腊品村委会</t>
  </si>
  <si>
    <t>棚苴村委会</t>
  </si>
  <si>
    <t>合计</t>
  </si>
  <si>
    <t>中国人民财产保险股份有限公司易门支公司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</si>
</sst>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M63" sqref="M63"/>
    </sheetView>
  </sheetViews>
  <sheetFormatPr defaultColWidth="9" defaultRowHeight="14.25"/>
  <cols>
    <col min="1" max="2" width="4.625" style="1" customWidth="1"/>
    <col min="3" max="3" width="11.25" style="1" customWidth="1"/>
    <col min="4" max="4" width="7.875" style="1" customWidth="1"/>
    <col min="5" max="5" width="13.125" style="1" customWidth="1"/>
    <col min="6" max="6" width="15.125" style="1" customWidth="1"/>
    <col min="7" max="7" width="13.375" style="1" customWidth="1"/>
    <col min="8" max="8" width="16.875" style="1" customWidth="1"/>
    <col min="9" max="9" width="13.875" style="1" customWidth="1"/>
    <col min="10" max="10" width="14" style="1" customWidth="1"/>
    <col min="11" max="11" width="9.375" style="1" customWidth="1"/>
    <col min="12" max="16384" width="9" style="1"/>
  </cols>
  <sheetData>
    <row r="1" ht="16.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</row>
    <row r="2" ht="16.5" spans="1:11">
      <c r="A2" s="2"/>
      <c r="B2" s="2"/>
      <c r="C2" s="2"/>
      <c r="D2" s="2"/>
      <c r="E2" s="2"/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6.5" spans="1:11">
      <c r="A3" s="3">
        <v>1</v>
      </c>
      <c r="B3" s="4" t="s">
        <v>12</v>
      </c>
      <c r="C3" s="4" t="s">
        <v>13</v>
      </c>
      <c r="D3" s="3">
        <v>259</v>
      </c>
      <c r="E3" s="3">
        <v>302</v>
      </c>
      <c r="F3" s="3">
        <f>K3*0.45</f>
        <v>2174.4</v>
      </c>
      <c r="G3" s="3">
        <f>K3*0.25</f>
        <v>1208</v>
      </c>
      <c r="H3" s="3">
        <f>K3*0.225</f>
        <v>1087.2</v>
      </c>
      <c r="I3" s="3">
        <f>K3*0.075</f>
        <v>362.4</v>
      </c>
      <c r="J3" s="3">
        <f>K3*0</f>
        <v>0</v>
      </c>
      <c r="K3" s="3">
        <f>E3*16</f>
        <v>4832</v>
      </c>
    </row>
    <row r="4" ht="16.5" spans="1:11">
      <c r="A4" s="3">
        <v>2</v>
      </c>
      <c r="B4" s="4" t="s">
        <v>12</v>
      </c>
      <c r="C4" s="4" t="s">
        <v>14</v>
      </c>
      <c r="D4" s="3">
        <v>66</v>
      </c>
      <c r="E4" s="3">
        <v>82</v>
      </c>
      <c r="F4" s="3">
        <f t="shared" ref="F4:F35" si="0">K4*0.45</f>
        <v>590.4</v>
      </c>
      <c r="G4" s="3">
        <f t="shared" ref="G4:G35" si="1">K4*0.25</f>
        <v>328</v>
      </c>
      <c r="H4" s="3">
        <f t="shared" ref="H4:H35" si="2">K4*0.225</f>
        <v>295.2</v>
      </c>
      <c r="I4" s="3">
        <f t="shared" ref="I4:I35" si="3">K4*0.075</f>
        <v>98.4</v>
      </c>
      <c r="J4" s="3">
        <f t="shared" ref="J4:J35" si="4">K4*0</f>
        <v>0</v>
      </c>
      <c r="K4" s="3">
        <f t="shared" ref="K4:K35" si="5">E4*16</f>
        <v>1312</v>
      </c>
    </row>
    <row r="5" ht="16.5" spans="1:11">
      <c r="A5" s="3">
        <v>3</v>
      </c>
      <c r="B5" s="4" t="s">
        <v>12</v>
      </c>
      <c r="C5" s="4" t="s">
        <v>15</v>
      </c>
      <c r="D5" s="3">
        <v>22</v>
      </c>
      <c r="E5" s="3">
        <v>28</v>
      </c>
      <c r="F5" s="3">
        <f t="shared" si="0"/>
        <v>201.6</v>
      </c>
      <c r="G5" s="3">
        <f t="shared" si="1"/>
        <v>112</v>
      </c>
      <c r="H5" s="3">
        <f t="shared" si="2"/>
        <v>100.8</v>
      </c>
      <c r="I5" s="3">
        <f t="shared" si="3"/>
        <v>33.6</v>
      </c>
      <c r="J5" s="3">
        <f t="shared" si="4"/>
        <v>0</v>
      </c>
      <c r="K5" s="3">
        <f t="shared" si="5"/>
        <v>448</v>
      </c>
    </row>
    <row r="6" ht="16.5" spans="1:11">
      <c r="A6" s="3">
        <v>4</v>
      </c>
      <c r="B6" s="4" t="s">
        <v>12</v>
      </c>
      <c r="C6" s="4" t="s">
        <v>16</v>
      </c>
      <c r="D6" s="3">
        <v>371</v>
      </c>
      <c r="E6" s="3">
        <v>931</v>
      </c>
      <c r="F6" s="3">
        <f t="shared" si="0"/>
        <v>6703.2</v>
      </c>
      <c r="G6" s="3">
        <f t="shared" si="1"/>
        <v>3724</v>
      </c>
      <c r="H6" s="3">
        <f t="shared" si="2"/>
        <v>3351.6</v>
      </c>
      <c r="I6" s="3">
        <f t="shared" si="3"/>
        <v>1117.2</v>
      </c>
      <c r="J6" s="3">
        <f t="shared" si="4"/>
        <v>0</v>
      </c>
      <c r="K6" s="3">
        <f t="shared" si="5"/>
        <v>14896</v>
      </c>
    </row>
    <row r="7" ht="16.5" spans="1:11">
      <c r="A7" s="3">
        <v>5</v>
      </c>
      <c r="B7" s="4" t="s">
        <v>12</v>
      </c>
      <c r="C7" s="4" t="s">
        <v>17</v>
      </c>
      <c r="D7" s="3">
        <v>401</v>
      </c>
      <c r="E7" s="3">
        <v>620</v>
      </c>
      <c r="F7" s="3">
        <f t="shared" si="0"/>
        <v>4464</v>
      </c>
      <c r="G7" s="3">
        <f t="shared" si="1"/>
        <v>2480</v>
      </c>
      <c r="H7" s="3">
        <f t="shared" si="2"/>
        <v>2232</v>
      </c>
      <c r="I7" s="3">
        <f t="shared" si="3"/>
        <v>744</v>
      </c>
      <c r="J7" s="3">
        <f t="shared" si="4"/>
        <v>0</v>
      </c>
      <c r="K7" s="3">
        <f t="shared" si="5"/>
        <v>9920</v>
      </c>
    </row>
    <row r="8" ht="16.5" spans="1:11">
      <c r="A8" s="3">
        <v>6</v>
      </c>
      <c r="B8" s="4" t="s">
        <v>12</v>
      </c>
      <c r="C8" s="4" t="s">
        <v>18</v>
      </c>
      <c r="D8" s="3">
        <v>479</v>
      </c>
      <c r="E8" s="3">
        <v>448</v>
      </c>
      <c r="F8" s="3">
        <f t="shared" si="0"/>
        <v>3225.6</v>
      </c>
      <c r="G8" s="3">
        <f t="shared" si="1"/>
        <v>1792</v>
      </c>
      <c r="H8" s="3">
        <f t="shared" si="2"/>
        <v>1612.8</v>
      </c>
      <c r="I8" s="3">
        <f t="shared" si="3"/>
        <v>537.6</v>
      </c>
      <c r="J8" s="3">
        <f t="shared" si="4"/>
        <v>0</v>
      </c>
      <c r="K8" s="3">
        <f t="shared" si="5"/>
        <v>7168</v>
      </c>
    </row>
    <row r="9" ht="16.5" spans="1:11">
      <c r="A9" s="3">
        <v>7</v>
      </c>
      <c r="B9" s="4" t="s">
        <v>12</v>
      </c>
      <c r="C9" s="4" t="s">
        <v>19</v>
      </c>
      <c r="D9" s="3">
        <v>900</v>
      </c>
      <c r="E9" s="3">
        <v>581</v>
      </c>
      <c r="F9" s="3">
        <f t="shared" si="0"/>
        <v>4183.2</v>
      </c>
      <c r="G9" s="3">
        <f t="shared" si="1"/>
        <v>2324</v>
      </c>
      <c r="H9" s="3">
        <f t="shared" si="2"/>
        <v>2091.6</v>
      </c>
      <c r="I9" s="3">
        <f t="shared" si="3"/>
        <v>697.2</v>
      </c>
      <c r="J9" s="3">
        <f t="shared" si="4"/>
        <v>0</v>
      </c>
      <c r="K9" s="3">
        <f t="shared" si="5"/>
        <v>9296</v>
      </c>
    </row>
    <row r="10" ht="16.5" spans="1:11">
      <c r="A10" s="3">
        <v>8</v>
      </c>
      <c r="B10" s="4" t="s">
        <v>12</v>
      </c>
      <c r="C10" s="4" t="s">
        <v>20</v>
      </c>
      <c r="D10" s="3">
        <v>243</v>
      </c>
      <c r="E10" s="3">
        <v>402</v>
      </c>
      <c r="F10" s="3">
        <f t="shared" si="0"/>
        <v>2894.4</v>
      </c>
      <c r="G10" s="3">
        <f t="shared" si="1"/>
        <v>1608</v>
      </c>
      <c r="H10" s="3">
        <f t="shared" si="2"/>
        <v>1447.2</v>
      </c>
      <c r="I10" s="3">
        <f t="shared" si="3"/>
        <v>482.4</v>
      </c>
      <c r="J10" s="3">
        <f t="shared" si="4"/>
        <v>0</v>
      </c>
      <c r="K10" s="3">
        <f t="shared" si="5"/>
        <v>6432</v>
      </c>
    </row>
    <row r="11" ht="16.5" spans="1:11">
      <c r="A11" s="3">
        <v>9</v>
      </c>
      <c r="B11" s="4" t="s">
        <v>12</v>
      </c>
      <c r="C11" s="4" t="s">
        <v>21</v>
      </c>
      <c r="D11" s="3">
        <v>532</v>
      </c>
      <c r="E11" s="3">
        <v>114</v>
      </c>
      <c r="F11" s="3">
        <f t="shared" si="0"/>
        <v>820.8</v>
      </c>
      <c r="G11" s="3">
        <f t="shared" si="1"/>
        <v>456</v>
      </c>
      <c r="H11" s="3">
        <f t="shared" si="2"/>
        <v>410.4</v>
      </c>
      <c r="I11" s="3">
        <f t="shared" si="3"/>
        <v>136.8</v>
      </c>
      <c r="J11" s="3">
        <f t="shared" si="4"/>
        <v>0</v>
      </c>
      <c r="K11" s="3">
        <f t="shared" si="5"/>
        <v>1824</v>
      </c>
    </row>
    <row r="12" ht="16.5" spans="1:11">
      <c r="A12" s="3">
        <v>10</v>
      </c>
      <c r="B12" s="4" t="s">
        <v>12</v>
      </c>
      <c r="C12" s="4" t="s">
        <v>22</v>
      </c>
      <c r="D12" s="3">
        <v>305</v>
      </c>
      <c r="E12" s="3">
        <v>301</v>
      </c>
      <c r="F12" s="3">
        <f t="shared" si="0"/>
        <v>2167.2</v>
      </c>
      <c r="G12" s="3">
        <f t="shared" si="1"/>
        <v>1204</v>
      </c>
      <c r="H12" s="3">
        <f t="shared" si="2"/>
        <v>1083.6</v>
      </c>
      <c r="I12" s="3">
        <f t="shared" si="3"/>
        <v>361.2</v>
      </c>
      <c r="J12" s="3">
        <f t="shared" si="4"/>
        <v>0</v>
      </c>
      <c r="K12" s="3">
        <f t="shared" si="5"/>
        <v>4816</v>
      </c>
    </row>
    <row r="13" ht="16.5" spans="1:11">
      <c r="A13" s="3">
        <v>11</v>
      </c>
      <c r="B13" s="4" t="s">
        <v>12</v>
      </c>
      <c r="C13" s="4" t="s">
        <v>23</v>
      </c>
      <c r="D13" s="3">
        <v>726</v>
      </c>
      <c r="E13" s="3">
        <v>507</v>
      </c>
      <c r="F13" s="3">
        <f t="shared" si="0"/>
        <v>3650.4</v>
      </c>
      <c r="G13" s="3">
        <f t="shared" si="1"/>
        <v>2028</v>
      </c>
      <c r="H13" s="3">
        <f t="shared" si="2"/>
        <v>1825.2</v>
      </c>
      <c r="I13" s="3">
        <f t="shared" si="3"/>
        <v>608.4</v>
      </c>
      <c r="J13" s="3">
        <f t="shared" si="4"/>
        <v>0</v>
      </c>
      <c r="K13" s="3">
        <f t="shared" si="5"/>
        <v>8112</v>
      </c>
    </row>
    <row r="14" ht="16.5" spans="1:11">
      <c r="A14" s="3">
        <v>12</v>
      </c>
      <c r="B14" s="4" t="s">
        <v>12</v>
      </c>
      <c r="C14" s="4" t="s">
        <v>24</v>
      </c>
      <c r="D14" s="3">
        <v>687</v>
      </c>
      <c r="E14" s="3">
        <v>621</v>
      </c>
      <c r="F14" s="3">
        <f t="shared" si="0"/>
        <v>4471.2</v>
      </c>
      <c r="G14" s="3">
        <f t="shared" si="1"/>
        <v>2484</v>
      </c>
      <c r="H14" s="3">
        <f t="shared" si="2"/>
        <v>2235.6</v>
      </c>
      <c r="I14" s="3">
        <f t="shared" si="3"/>
        <v>745.2</v>
      </c>
      <c r="J14" s="3">
        <f t="shared" si="4"/>
        <v>0</v>
      </c>
      <c r="K14" s="3">
        <f t="shared" si="5"/>
        <v>9936</v>
      </c>
    </row>
    <row r="15" ht="16.5" spans="1:11">
      <c r="A15" s="3">
        <v>13</v>
      </c>
      <c r="B15" s="4" t="s">
        <v>25</v>
      </c>
      <c r="C15" s="4" t="s">
        <v>26</v>
      </c>
      <c r="D15" s="3">
        <v>98</v>
      </c>
      <c r="E15" s="3">
        <v>145</v>
      </c>
      <c r="F15" s="3">
        <f t="shared" si="0"/>
        <v>1044</v>
      </c>
      <c r="G15" s="3">
        <f t="shared" si="1"/>
        <v>580</v>
      </c>
      <c r="H15" s="3">
        <f t="shared" si="2"/>
        <v>522</v>
      </c>
      <c r="I15" s="3">
        <f t="shared" si="3"/>
        <v>174</v>
      </c>
      <c r="J15" s="3">
        <f t="shared" si="4"/>
        <v>0</v>
      </c>
      <c r="K15" s="3">
        <f t="shared" si="5"/>
        <v>2320</v>
      </c>
    </row>
    <row r="16" ht="16.5" spans="1:11">
      <c r="A16" s="3">
        <v>14</v>
      </c>
      <c r="B16" s="4" t="s">
        <v>25</v>
      </c>
      <c r="C16" s="4" t="s">
        <v>27</v>
      </c>
      <c r="D16" s="3">
        <v>220</v>
      </c>
      <c r="E16" s="3">
        <v>197</v>
      </c>
      <c r="F16" s="3">
        <f t="shared" si="0"/>
        <v>1418.4</v>
      </c>
      <c r="G16" s="3">
        <f t="shared" si="1"/>
        <v>788</v>
      </c>
      <c r="H16" s="3">
        <f t="shared" si="2"/>
        <v>709.2</v>
      </c>
      <c r="I16" s="3">
        <f t="shared" si="3"/>
        <v>236.4</v>
      </c>
      <c r="J16" s="3">
        <f t="shared" si="4"/>
        <v>0</v>
      </c>
      <c r="K16" s="3">
        <f t="shared" si="5"/>
        <v>3152</v>
      </c>
    </row>
    <row r="17" ht="16.5" spans="1:11">
      <c r="A17" s="3">
        <v>15</v>
      </c>
      <c r="B17" s="4" t="s">
        <v>25</v>
      </c>
      <c r="C17" s="4" t="s">
        <v>28</v>
      </c>
      <c r="D17" s="3">
        <v>342</v>
      </c>
      <c r="E17" s="3">
        <v>240</v>
      </c>
      <c r="F17" s="3">
        <f t="shared" si="0"/>
        <v>1728</v>
      </c>
      <c r="G17" s="3">
        <f t="shared" si="1"/>
        <v>960</v>
      </c>
      <c r="H17" s="3">
        <f t="shared" si="2"/>
        <v>864</v>
      </c>
      <c r="I17" s="3">
        <f t="shared" si="3"/>
        <v>288</v>
      </c>
      <c r="J17" s="3">
        <f t="shared" si="4"/>
        <v>0</v>
      </c>
      <c r="K17" s="3">
        <f t="shared" si="5"/>
        <v>3840</v>
      </c>
    </row>
    <row r="18" ht="16.5" spans="1:11">
      <c r="A18" s="3">
        <v>16</v>
      </c>
      <c r="B18" s="4" t="s">
        <v>25</v>
      </c>
      <c r="C18" s="4" t="s">
        <v>29</v>
      </c>
      <c r="D18" s="3">
        <v>193</v>
      </c>
      <c r="E18" s="3">
        <v>150</v>
      </c>
      <c r="F18" s="3">
        <f t="shared" si="0"/>
        <v>1080</v>
      </c>
      <c r="G18" s="3">
        <f t="shared" si="1"/>
        <v>600</v>
      </c>
      <c r="H18" s="3">
        <f t="shared" si="2"/>
        <v>540</v>
      </c>
      <c r="I18" s="3">
        <f t="shared" si="3"/>
        <v>180</v>
      </c>
      <c r="J18" s="3">
        <f t="shared" si="4"/>
        <v>0</v>
      </c>
      <c r="K18" s="3">
        <f t="shared" si="5"/>
        <v>2400</v>
      </c>
    </row>
    <row r="19" ht="16.5" spans="1:11">
      <c r="A19" s="3">
        <v>17</v>
      </c>
      <c r="B19" s="4" t="s">
        <v>25</v>
      </c>
      <c r="C19" s="4" t="s">
        <v>30</v>
      </c>
      <c r="D19" s="3">
        <v>114</v>
      </c>
      <c r="E19" s="3">
        <v>240</v>
      </c>
      <c r="F19" s="3">
        <f t="shared" si="0"/>
        <v>1728</v>
      </c>
      <c r="G19" s="3">
        <f t="shared" si="1"/>
        <v>960</v>
      </c>
      <c r="H19" s="3">
        <f t="shared" si="2"/>
        <v>864</v>
      </c>
      <c r="I19" s="3">
        <f t="shared" si="3"/>
        <v>288</v>
      </c>
      <c r="J19" s="3">
        <f t="shared" si="4"/>
        <v>0</v>
      </c>
      <c r="K19" s="3">
        <f t="shared" si="5"/>
        <v>3840</v>
      </c>
    </row>
    <row r="20" ht="16.5" spans="1:11">
      <c r="A20" s="3">
        <v>18</v>
      </c>
      <c r="B20" s="4" t="s">
        <v>25</v>
      </c>
      <c r="C20" s="4" t="s">
        <v>31</v>
      </c>
      <c r="D20" s="3">
        <v>105</v>
      </c>
      <c r="E20" s="3">
        <v>310</v>
      </c>
      <c r="F20" s="3">
        <f t="shared" si="0"/>
        <v>2232</v>
      </c>
      <c r="G20" s="3">
        <f t="shared" si="1"/>
        <v>1240</v>
      </c>
      <c r="H20" s="3">
        <f t="shared" si="2"/>
        <v>1116</v>
      </c>
      <c r="I20" s="3">
        <f t="shared" si="3"/>
        <v>372</v>
      </c>
      <c r="J20" s="3">
        <f t="shared" si="4"/>
        <v>0</v>
      </c>
      <c r="K20" s="3">
        <f t="shared" si="5"/>
        <v>4960</v>
      </c>
    </row>
    <row r="21" ht="16.5" spans="1:11">
      <c r="A21" s="3">
        <v>19</v>
      </c>
      <c r="B21" s="4" t="s">
        <v>25</v>
      </c>
      <c r="C21" s="4" t="s">
        <v>32</v>
      </c>
      <c r="D21" s="3">
        <v>120</v>
      </c>
      <c r="E21" s="3">
        <v>221.6</v>
      </c>
      <c r="F21" s="3">
        <f t="shared" si="0"/>
        <v>1595.52</v>
      </c>
      <c r="G21" s="3">
        <f t="shared" si="1"/>
        <v>886.4</v>
      </c>
      <c r="H21" s="3">
        <f t="shared" si="2"/>
        <v>797.76</v>
      </c>
      <c r="I21" s="3">
        <f t="shared" si="3"/>
        <v>265.92</v>
      </c>
      <c r="J21" s="3">
        <f t="shared" si="4"/>
        <v>0</v>
      </c>
      <c r="K21" s="3">
        <f t="shared" si="5"/>
        <v>3545.6</v>
      </c>
    </row>
    <row r="22" ht="16.5" spans="1:11">
      <c r="A22" s="3">
        <v>20</v>
      </c>
      <c r="B22" s="4" t="s">
        <v>33</v>
      </c>
      <c r="C22" s="4" t="s">
        <v>34</v>
      </c>
      <c r="D22" s="3">
        <v>369</v>
      </c>
      <c r="E22" s="3">
        <v>500</v>
      </c>
      <c r="F22" s="3">
        <f t="shared" si="0"/>
        <v>3600</v>
      </c>
      <c r="G22" s="3">
        <f t="shared" si="1"/>
        <v>2000</v>
      </c>
      <c r="H22" s="3">
        <f t="shared" si="2"/>
        <v>1800</v>
      </c>
      <c r="I22" s="3">
        <f t="shared" si="3"/>
        <v>600</v>
      </c>
      <c r="J22" s="3">
        <f t="shared" si="4"/>
        <v>0</v>
      </c>
      <c r="K22" s="3">
        <f t="shared" si="5"/>
        <v>8000</v>
      </c>
    </row>
    <row r="23" ht="16.5" spans="1:11">
      <c r="A23" s="3">
        <v>21</v>
      </c>
      <c r="B23" s="4" t="s">
        <v>33</v>
      </c>
      <c r="C23" s="4" t="s">
        <v>35</v>
      </c>
      <c r="D23" s="3">
        <v>189</v>
      </c>
      <c r="E23" s="3">
        <v>304</v>
      </c>
      <c r="F23" s="3">
        <f t="shared" si="0"/>
        <v>2188.8</v>
      </c>
      <c r="G23" s="3">
        <f t="shared" si="1"/>
        <v>1216</v>
      </c>
      <c r="H23" s="3">
        <f t="shared" si="2"/>
        <v>1094.4</v>
      </c>
      <c r="I23" s="3">
        <f t="shared" si="3"/>
        <v>364.8</v>
      </c>
      <c r="J23" s="3">
        <f t="shared" si="4"/>
        <v>0</v>
      </c>
      <c r="K23" s="3">
        <f t="shared" si="5"/>
        <v>4864</v>
      </c>
    </row>
    <row r="24" ht="16.5" spans="1:11">
      <c r="A24" s="3">
        <v>22</v>
      </c>
      <c r="B24" s="4" t="s">
        <v>33</v>
      </c>
      <c r="C24" s="4" t="s">
        <v>36</v>
      </c>
      <c r="D24" s="3">
        <v>67</v>
      </c>
      <c r="E24" s="3">
        <v>105</v>
      </c>
      <c r="F24" s="3">
        <f t="shared" si="0"/>
        <v>756</v>
      </c>
      <c r="G24" s="3">
        <f t="shared" si="1"/>
        <v>420</v>
      </c>
      <c r="H24" s="3">
        <f t="shared" si="2"/>
        <v>378</v>
      </c>
      <c r="I24" s="3">
        <f t="shared" si="3"/>
        <v>126</v>
      </c>
      <c r="J24" s="3">
        <f t="shared" si="4"/>
        <v>0</v>
      </c>
      <c r="K24" s="3">
        <f t="shared" si="5"/>
        <v>1680</v>
      </c>
    </row>
    <row r="25" ht="16.5" spans="1:11">
      <c r="A25" s="3">
        <v>23</v>
      </c>
      <c r="B25" s="4" t="s">
        <v>33</v>
      </c>
      <c r="C25" s="4" t="s">
        <v>37</v>
      </c>
      <c r="D25" s="3">
        <v>169</v>
      </c>
      <c r="E25" s="3">
        <v>404</v>
      </c>
      <c r="F25" s="3">
        <f t="shared" si="0"/>
        <v>2908.8</v>
      </c>
      <c r="G25" s="3">
        <f t="shared" si="1"/>
        <v>1616</v>
      </c>
      <c r="H25" s="3">
        <f t="shared" si="2"/>
        <v>1454.4</v>
      </c>
      <c r="I25" s="3">
        <f t="shared" si="3"/>
        <v>484.8</v>
      </c>
      <c r="J25" s="3">
        <f t="shared" si="4"/>
        <v>0</v>
      </c>
      <c r="K25" s="3">
        <f t="shared" si="5"/>
        <v>6464</v>
      </c>
    </row>
    <row r="26" ht="16.5" spans="1:11">
      <c r="A26" s="3">
        <v>24</v>
      </c>
      <c r="B26" s="4" t="s">
        <v>33</v>
      </c>
      <c r="C26" s="4" t="s">
        <v>38</v>
      </c>
      <c r="D26" s="3">
        <v>208</v>
      </c>
      <c r="E26" s="3">
        <v>450</v>
      </c>
      <c r="F26" s="3">
        <f t="shared" si="0"/>
        <v>3240</v>
      </c>
      <c r="G26" s="3">
        <f t="shared" si="1"/>
        <v>1800</v>
      </c>
      <c r="H26" s="3">
        <f t="shared" si="2"/>
        <v>1620</v>
      </c>
      <c r="I26" s="3">
        <f t="shared" si="3"/>
        <v>540</v>
      </c>
      <c r="J26" s="3">
        <f t="shared" si="4"/>
        <v>0</v>
      </c>
      <c r="K26" s="3">
        <f t="shared" si="5"/>
        <v>7200</v>
      </c>
    </row>
    <row r="27" ht="16.5" spans="1:11">
      <c r="A27" s="3">
        <v>25</v>
      </c>
      <c r="B27" s="4" t="s">
        <v>33</v>
      </c>
      <c r="C27" s="4" t="s">
        <v>39</v>
      </c>
      <c r="D27" s="3">
        <v>288</v>
      </c>
      <c r="E27" s="3">
        <v>272</v>
      </c>
      <c r="F27" s="3">
        <f t="shared" si="0"/>
        <v>1958.4</v>
      </c>
      <c r="G27" s="3">
        <f t="shared" si="1"/>
        <v>1088</v>
      </c>
      <c r="H27" s="3">
        <f t="shared" si="2"/>
        <v>979.2</v>
      </c>
      <c r="I27" s="3">
        <f t="shared" si="3"/>
        <v>326.4</v>
      </c>
      <c r="J27" s="3">
        <f t="shared" si="4"/>
        <v>0</v>
      </c>
      <c r="K27" s="3">
        <f t="shared" si="5"/>
        <v>4352</v>
      </c>
    </row>
    <row r="28" ht="16.5" spans="1:11">
      <c r="A28" s="3">
        <v>26</v>
      </c>
      <c r="B28" s="4" t="s">
        <v>33</v>
      </c>
      <c r="C28" s="4" t="s">
        <v>40</v>
      </c>
      <c r="D28" s="3">
        <v>471</v>
      </c>
      <c r="E28" s="3">
        <v>521</v>
      </c>
      <c r="F28" s="3">
        <f t="shared" si="0"/>
        <v>3751.2</v>
      </c>
      <c r="G28" s="3">
        <f t="shared" si="1"/>
        <v>2084</v>
      </c>
      <c r="H28" s="3">
        <f t="shared" si="2"/>
        <v>1875.6</v>
      </c>
      <c r="I28" s="3">
        <f t="shared" si="3"/>
        <v>625.2</v>
      </c>
      <c r="J28" s="3">
        <f t="shared" si="4"/>
        <v>0</v>
      </c>
      <c r="K28" s="3">
        <f t="shared" si="5"/>
        <v>8336</v>
      </c>
    </row>
    <row r="29" ht="16.5" spans="1:11">
      <c r="A29" s="3">
        <v>27</v>
      </c>
      <c r="B29" s="4" t="s">
        <v>41</v>
      </c>
      <c r="C29" s="4" t="s">
        <v>42</v>
      </c>
      <c r="D29" s="3">
        <v>257</v>
      </c>
      <c r="E29" s="3">
        <v>545</v>
      </c>
      <c r="F29" s="3">
        <f t="shared" si="0"/>
        <v>3924</v>
      </c>
      <c r="G29" s="3">
        <f t="shared" si="1"/>
        <v>2180</v>
      </c>
      <c r="H29" s="3">
        <f t="shared" si="2"/>
        <v>1962</v>
      </c>
      <c r="I29" s="3">
        <f t="shared" si="3"/>
        <v>654</v>
      </c>
      <c r="J29" s="3">
        <f t="shared" si="4"/>
        <v>0</v>
      </c>
      <c r="K29" s="3">
        <f t="shared" si="5"/>
        <v>8720</v>
      </c>
    </row>
    <row r="30" ht="16.5" spans="1:11">
      <c r="A30" s="3">
        <v>28</v>
      </c>
      <c r="B30" s="4" t="s">
        <v>41</v>
      </c>
      <c r="C30" s="4" t="s">
        <v>43</v>
      </c>
      <c r="D30" s="3">
        <v>380</v>
      </c>
      <c r="E30" s="3">
        <v>665</v>
      </c>
      <c r="F30" s="3">
        <f t="shared" si="0"/>
        <v>4788</v>
      </c>
      <c r="G30" s="3">
        <f t="shared" si="1"/>
        <v>2660</v>
      </c>
      <c r="H30" s="3">
        <f t="shared" si="2"/>
        <v>2394</v>
      </c>
      <c r="I30" s="3">
        <f t="shared" si="3"/>
        <v>798</v>
      </c>
      <c r="J30" s="3">
        <f t="shared" si="4"/>
        <v>0</v>
      </c>
      <c r="K30" s="3">
        <f t="shared" si="5"/>
        <v>10640</v>
      </c>
    </row>
    <row r="31" ht="16.5" spans="1:11">
      <c r="A31" s="3">
        <v>29</v>
      </c>
      <c r="B31" s="4" t="s">
        <v>41</v>
      </c>
      <c r="C31" s="4" t="s">
        <v>44</v>
      </c>
      <c r="D31" s="3">
        <v>541</v>
      </c>
      <c r="E31" s="3">
        <v>1132</v>
      </c>
      <c r="F31" s="3">
        <f t="shared" si="0"/>
        <v>8150.4</v>
      </c>
      <c r="G31" s="3">
        <f t="shared" si="1"/>
        <v>4528</v>
      </c>
      <c r="H31" s="3">
        <f t="shared" si="2"/>
        <v>4075.2</v>
      </c>
      <c r="I31" s="3">
        <f t="shared" si="3"/>
        <v>1358.4</v>
      </c>
      <c r="J31" s="3">
        <f t="shared" si="4"/>
        <v>0</v>
      </c>
      <c r="K31" s="3">
        <f t="shared" si="5"/>
        <v>18112</v>
      </c>
    </row>
    <row r="32" ht="16.5" spans="1:11">
      <c r="A32" s="3">
        <v>30</v>
      </c>
      <c r="B32" s="4" t="s">
        <v>41</v>
      </c>
      <c r="C32" s="4" t="s">
        <v>45</v>
      </c>
      <c r="D32" s="3">
        <v>41</v>
      </c>
      <c r="E32" s="3">
        <v>74</v>
      </c>
      <c r="F32" s="3">
        <f t="shared" si="0"/>
        <v>532.8</v>
      </c>
      <c r="G32" s="3">
        <f t="shared" si="1"/>
        <v>296</v>
      </c>
      <c r="H32" s="3">
        <f t="shared" si="2"/>
        <v>266.4</v>
      </c>
      <c r="I32" s="3">
        <f t="shared" si="3"/>
        <v>88.8</v>
      </c>
      <c r="J32" s="3">
        <f t="shared" si="4"/>
        <v>0</v>
      </c>
      <c r="K32" s="3">
        <f t="shared" si="5"/>
        <v>1184</v>
      </c>
    </row>
    <row r="33" ht="16.5" spans="1:11">
      <c r="A33" s="3">
        <v>31</v>
      </c>
      <c r="B33" s="4" t="s">
        <v>41</v>
      </c>
      <c r="C33" s="4" t="s">
        <v>46</v>
      </c>
      <c r="D33" s="3">
        <v>14</v>
      </c>
      <c r="E33" s="3">
        <v>46</v>
      </c>
      <c r="F33" s="3">
        <f t="shared" si="0"/>
        <v>331.2</v>
      </c>
      <c r="G33" s="3">
        <f t="shared" si="1"/>
        <v>184</v>
      </c>
      <c r="H33" s="3">
        <f t="shared" si="2"/>
        <v>165.6</v>
      </c>
      <c r="I33" s="3">
        <f t="shared" si="3"/>
        <v>55.2</v>
      </c>
      <c r="J33" s="3">
        <f t="shared" si="4"/>
        <v>0</v>
      </c>
      <c r="K33" s="3">
        <f t="shared" si="5"/>
        <v>736</v>
      </c>
    </row>
    <row r="34" ht="16.5" spans="1:11">
      <c r="A34" s="3">
        <v>32</v>
      </c>
      <c r="B34" s="4" t="s">
        <v>41</v>
      </c>
      <c r="C34" s="4" t="s">
        <v>47</v>
      </c>
      <c r="D34" s="3">
        <v>22</v>
      </c>
      <c r="E34" s="3">
        <v>42</v>
      </c>
      <c r="F34" s="3">
        <f t="shared" si="0"/>
        <v>302.4</v>
      </c>
      <c r="G34" s="3">
        <f t="shared" si="1"/>
        <v>168</v>
      </c>
      <c r="H34" s="3">
        <f t="shared" si="2"/>
        <v>151.2</v>
      </c>
      <c r="I34" s="3">
        <f t="shared" si="3"/>
        <v>50.4</v>
      </c>
      <c r="J34" s="3">
        <f t="shared" si="4"/>
        <v>0</v>
      </c>
      <c r="K34" s="3">
        <f t="shared" si="5"/>
        <v>672</v>
      </c>
    </row>
    <row r="35" ht="16.5" spans="1:11">
      <c r="A35" s="3">
        <v>33</v>
      </c>
      <c r="B35" s="4" t="s">
        <v>48</v>
      </c>
      <c r="C35" s="4" t="s">
        <v>49</v>
      </c>
      <c r="D35" s="3">
        <v>115</v>
      </c>
      <c r="E35" s="3">
        <v>113</v>
      </c>
      <c r="F35" s="3">
        <f t="shared" si="0"/>
        <v>813.6</v>
      </c>
      <c r="G35" s="3">
        <f t="shared" si="1"/>
        <v>452</v>
      </c>
      <c r="H35" s="3">
        <f t="shared" si="2"/>
        <v>406.8</v>
      </c>
      <c r="I35" s="3">
        <f t="shared" si="3"/>
        <v>135.6</v>
      </c>
      <c r="J35" s="3">
        <f t="shared" si="4"/>
        <v>0</v>
      </c>
      <c r="K35" s="3">
        <f t="shared" si="5"/>
        <v>1808</v>
      </c>
    </row>
    <row r="36" ht="16.5" spans="1:11">
      <c r="A36" s="3">
        <v>34</v>
      </c>
      <c r="B36" s="4" t="s">
        <v>48</v>
      </c>
      <c r="C36" s="4" t="s">
        <v>50</v>
      </c>
      <c r="D36" s="3">
        <v>47</v>
      </c>
      <c r="E36" s="3">
        <v>108</v>
      </c>
      <c r="F36" s="3">
        <f t="shared" ref="F36:F60" si="6">K36*0.45</f>
        <v>777.6</v>
      </c>
      <c r="G36" s="3">
        <f t="shared" ref="G36:G60" si="7">K36*0.25</f>
        <v>432</v>
      </c>
      <c r="H36" s="3">
        <f t="shared" ref="H36:H60" si="8">K36*0.225</f>
        <v>388.8</v>
      </c>
      <c r="I36" s="3">
        <f t="shared" ref="I36:I60" si="9">K36*0.075</f>
        <v>129.6</v>
      </c>
      <c r="J36" s="3">
        <f t="shared" ref="J36:J60" si="10">K36*0</f>
        <v>0</v>
      </c>
      <c r="K36" s="3">
        <f t="shared" ref="K36:K60" si="11">E36*16</f>
        <v>1728</v>
      </c>
    </row>
    <row r="37" ht="16.5" spans="1:11">
      <c r="A37" s="3">
        <v>35</v>
      </c>
      <c r="B37" s="4" t="s">
        <v>48</v>
      </c>
      <c r="C37" s="4" t="s">
        <v>51</v>
      </c>
      <c r="D37" s="3">
        <v>70</v>
      </c>
      <c r="E37" s="3">
        <v>70.4</v>
      </c>
      <c r="F37" s="3">
        <f t="shared" si="6"/>
        <v>506.88</v>
      </c>
      <c r="G37" s="3">
        <f t="shared" si="7"/>
        <v>281.6</v>
      </c>
      <c r="H37" s="3">
        <f t="shared" si="8"/>
        <v>253.44</v>
      </c>
      <c r="I37" s="3">
        <f t="shared" si="9"/>
        <v>84.48</v>
      </c>
      <c r="J37" s="3">
        <f t="shared" si="10"/>
        <v>0</v>
      </c>
      <c r="K37" s="3">
        <f t="shared" si="11"/>
        <v>1126.4</v>
      </c>
    </row>
    <row r="38" ht="16.5" spans="1:11">
      <c r="A38" s="3">
        <v>36</v>
      </c>
      <c r="B38" s="4" t="s">
        <v>48</v>
      </c>
      <c r="C38" s="4" t="s">
        <v>52</v>
      </c>
      <c r="D38" s="3">
        <v>163</v>
      </c>
      <c r="E38" s="3">
        <v>372</v>
      </c>
      <c r="F38" s="3">
        <f t="shared" si="6"/>
        <v>2678.4</v>
      </c>
      <c r="G38" s="3">
        <f t="shared" si="7"/>
        <v>1488</v>
      </c>
      <c r="H38" s="3">
        <f t="shared" si="8"/>
        <v>1339.2</v>
      </c>
      <c r="I38" s="3">
        <f t="shared" si="9"/>
        <v>446.4</v>
      </c>
      <c r="J38" s="3">
        <f t="shared" si="10"/>
        <v>0</v>
      </c>
      <c r="K38" s="3">
        <f t="shared" si="11"/>
        <v>5952</v>
      </c>
    </row>
    <row r="39" ht="16.5" spans="1:11">
      <c r="A39" s="3">
        <v>37</v>
      </c>
      <c r="B39" s="4" t="s">
        <v>48</v>
      </c>
      <c r="C39" s="4" t="s">
        <v>53</v>
      </c>
      <c r="D39" s="3">
        <v>18</v>
      </c>
      <c r="E39" s="3">
        <v>35.2</v>
      </c>
      <c r="F39" s="3">
        <f t="shared" si="6"/>
        <v>253.44</v>
      </c>
      <c r="G39" s="3">
        <f t="shared" si="7"/>
        <v>140.8</v>
      </c>
      <c r="H39" s="3">
        <f t="shared" si="8"/>
        <v>126.72</v>
      </c>
      <c r="I39" s="3">
        <f t="shared" si="9"/>
        <v>42.24</v>
      </c>
      <c r="J39" s="3">
        <f t="shared" si="10"/>
        <v>0</v>
      </c>
      <c r="K39" s="3">
        <f t="shared" si="11"/>
        <v>563.2</v>
      </c>
    </row>
    <row r="40" ht="16.5" spans="1:11">
      <c r="A40" s="3">
        <v>38</v>
      </c>
      <c r="B40" s="4" t="s">
        <v>48</v>
      </c>
      <c r="C40" s="4" t="s">
        <v>54</v>
      </c>
      <c r="D40" s="3">
        <v>50</v>
      </c>
      <c r="E40" s="3">
        <v>98</v>
      </c>
      <c r="F40" s="3">
        <f t="shared" si="6"/>
        <v>705.6</v>
      </c>
      <c r="G40" s="3">
        <f t="shared" si="7"/>
        <v>392</v>
      </c>
      <c r="H40" s="3">
        <f t="shared" si="8"/>
        <v>352.8</v>
      </c>
      <c r="I40" s="3">
        <f t="shared" si="9"/>
        <v>117.6</v>
      </c>
      <c r="J40" s="3">
        <f t="shared" si="10"/>
        <v>0</v>
      </c>
      <c r="K40" s="3">
        <f t="shared" si="11"/>
        <v>1568</v>
      </c>
    </row>
    <row r="41" ht="16.5" spans="1:11">
      <c r="A41" s="3">
        <v>39</v>
      </c>
      <c r="B41" s="4" t="s">
        <v>48</v>
      </c>
      <c r="C41" s="4" t="s">
        <v>55</v>
      </c>
      <c r="D41" s="3">
        <v>100</v>
      </c>
      <c r="E41" s="3">
        <v>246</v>
      </c>
      <c r="F41" s="3">
        <f t="shared" si="6"/>
        <v>1771.2</v>
      </c>
      <c r="G41" s="3">
        <f t="shared" si="7"/>
        <v>984</v>
      </c>
      <c r="H41" s="3">
        <f t="shared" si="8"/>
        <v>885.6</v>
      </c>
      <c r="I41" s="3">
        <f t="shared" si="9"/>
        <v>295.2</v>
      </c>
      <c r="J41" s="3">
        <f t="shared" si="10"/>
        <v>0</v>
      </c>
      <c r="K41" s="3">
        <f t="shared" si="11"/>
        <v>3936</v>
      </c>
    </row>
    <row r="42" ht="16.5" spans="1:11">
      <c r="A42" s="3">
        <v>40</v>
      </c>
      <c r="B42" s="4" t="s">
        <v>48</v>
      </c>
      <c r="C42" s="4" t="s">
        <v>56</v>
      </c>
      <c r="D42" s="3">
        <v>94</v>
      </c>
      <c r="E42" s="3">
        <v>90</v>
      </c>
      <c r="F42" s="3">
        <f t="shared" si="6"/>
        <v>648</v>
      </c>
      <c r="G42" s="3">
        <f t="shared" si="7"/>
        <v>360</v>
      </c>
      <c r="H42" s="3">
        <f t="shared" si="8"/>
        <v>324</v>
      </c>
      <c r="I42" s="3">
        <f t="shared" si="9"/>
        <v>108</v>
      </c>
      <c r="J42" s="3">
        <f t="shared" si="10"/>
        <v>0</v>
      </c>
      <c r="K42" s="3">
        <f t="shared" si="11"/>
        <v>1440</v>
      </c>
    </row>
    <row r="43" ht="16.5" spans="1:11">
      <c r="A43" s="3">
        <v>41</v>
      </c>
      <c r="B43" s="4" t="s">
        <v>57</v>
      </c>
      <c r="C43" s="4" t="s">
        <v>58</v>
      </c>
      <c r="D43" s="3">
        <v>62</v>
      </c>
      <c r="E43" s="3">
        <v>119.5</v>
      </c>
      <c r="F43" s="3">
        <f t="shared" si="6"/>
        <v>860.4</v>
      </c>
      <c r="G43" s="3">
        <f t="shared" si="7"/>
        <v>478</v>
      </c>
      <c r="H43" s="3">
        <f t="shared" si="8"/>
        <v>430.2</v>
      </c>
      <c r="I43" s="3">
        <f t="shared" si="9"/>
        <v>143.4</v>
      </c>
      <c r="J43" s="3">
        <f t="shared" si="10"/>
        <v>0</v>
      </c>
      <c r="K43" s="3">
        <f t="shared" si="11"/>
        <v>1912</v>
      </c>
    </row>
    <row r="44" ht="16.5" spans="1:11">
      <c r="A44" s="3">
        <v>42</v>
      </c>
      <c r="B44" s="4" t="s">
        <v>57</v>
      </c>
      <c r="C44" s="4" t="s">
        <v>59</v>
      </c>
      <c r="D44" s="3">
        <v>36</v>
      </c>
      <c r="E44" s="3">
        <v>40</v>
      </c>
      <c r="F44" s="3">
        <f t="shared" si="6"/>
        <v>288</v>
      </c>
      <c r="G44" s="3">
        <f t="shared" si="7"/>
        <v>160</v>
      </c>
      <c r="H44" s="3">
        <f t="shared" si="8"/>
        <v>144</v>
      </c>
      <c r="I44" s="3">
        <f t="shared" si="9"/>
        <v>48</v>
      </c>
      <c r="J44" s="3">
        <f t="shared" si="10"/>
        <v>0</v>
      </c>
      <c r="K44" s="3">
        <f t="shared" si="11"/>
        <v>640</v>
      </c>
    </row>
    <row r="45" ht="16.5" spans="1:11">
      <c r="A45" s="3">
        <v>43</v>
      </c>
      <c r="B45" s="4" t="s">
        <v>57</v>
      </c>
      <c r="C45" s="4" t="s">
        <v>60</v>
      </c>
      <c r="D45" s="3">
        <v>24</v>
      </c>
      <c r="E45" s="3">
        <v>278</v>
      </c>
      <c r="F45" s="3">
        <f t="shared" si="6"/>
        <v>2001.6</v>
      </c>
      <c r="G45" s="3">
        <f t="shared" si="7"/>
        <v>1112</v>
      </c>
      <c r="H45" s="3">
        <f t="shared" si="8"/>
        <v>1000.8</v>
      </c>
      <c r="I45" s="3">
        <f t="shared" si="9"/>
        <v>333.6</v>
      </c>
      <c r="J45" s="3">
        <f t="shared" si="10"/>
        <v>0</v>
      </c>
      <c r="K45" s="3">
        <f t="shared" si="11"/>
        <v>4448</v>
      </c>
    </row>
    <row r="46" ht="16.5" spans="1:11">
      <c r="A46" s="3">
        <v>44</v>
      </c>
      <c r="B46" s="4" t="s">
        <v>57</v>
      </c>
      <c r="C46" s="4" t="s">
        <v>61</v>
      </c>
      <c r="D46" s="3">
        <v>68</v>
      </c>
      <c r="E46" s="3">
        <v>75.5</v>
      </c>
      <c r="F46" s="3">
        <f t="shared" si="6"/>
        <v>543.6</v>
      </c>
      <c r="G46" s="3">
        <f t="shared" si="7"/>
        <v>302</v>
      </c>
      <c r="H46" s="3">
        <f t="shared" si="8"/>
        <v>271.8</v>
      </c>
      <c r="I46" s="3">
        <f t="shared" si="9"/>
        <v>90.6</v>
      </c>
      <c r="J46" s="3">
        <f t="shared" si="10"/>
        <v>0</v>
      </c>
      <c r="K46" s="3">
        <f t="shared" si="11"/>
        <v>1208</v>
      </c>
    </row>
    <row r="47" ht="16.5" spans="1:11">
      <c r="A47" s="3">
        <v>45</v>
      </c>
      <c r="B47" s="4" t="s">
        <v>57</v>
      </c>
      <c r="C47" s="4" t="s">
        <v>62</v>
      </c>
      <c r="D47" s="3">
        <v>139</v>
      </c>
      <c r="E47" s="3">
        <v>318.5</v>
      </c>
      <c r="F47" s="3">
        <f t="shared" si="6"/>
        <v>2293.2</v>
      </c>
      <c r="G47" s="3">
        <f t="shared" si="7"/>
        <v>1274</v>
      </c>
      <c r="H47" s="3">
        <f t="shared" si="8"/>
        <v>1146.6</v>
      </c>
      <c r="I47" s="3">
        <f t="shared" si="9"/>
        <v>382.2</v>
      </c>
      <c r="J47" s="3">
        <f t="shared" si="10"/>
        <v>0</v>
      </c>
      <c r="K47" s="3">
        <f t="shared" si="11"/>
        <v>5096</v>
      </c>
    </row>
    <row r="48" ht="16.5" spans="1:11">
      <c r="A48" s="3">
        <v>46</v>
      </c>
      <c r="B48" s="4" t="s">
        <v>57</v>
      </c>
      <c r="C48" s="4" t="s">
        <v>63</v>
      </c>
      <c r="D48" s="3">
        <v>103</v>
      </c>
      <c r="E48" s="3">
        <v>50.7</v>
      </c>
      <c r="F48" s="3">
        <f t="shared" si="6"/>
        <v>365.04</v>
      </c>
      <c r="G48" s="3">
        <f t="shared" si="7"/>
        <v>202.8</v>
      </c>
      <c r="H48" s="3">
        <f t="shared" si="8"/>
        <v>182.52</v>
      </c>
      <c r="I48" s="3">
        <f t="shared" si="9"/>
        <v>60.84</v>
      </c>
      <c r="J48" s="3">
        <f t="shared" si="10"/>
        <v>0</v>
      </c>
      <c r="K48" s="3">
        <f t="shared" si="11"/>
        <v>811.2</v>
      </c>
    </row>
    <row r="49" ht="16.5" spans="1:11">
      <c r="A49" s="3">
        <v>47</v>
      </c>
      <c r="B49" s="4" t="s">
        <v>57</v>
      </c>
      <c r="C49" s="4" t="s">
        <v>64</v>
      </c>
      <c r="D49" s="3">
        <v>479</v>
      </c>
      <c r="E49" s="3">
        <v>1435.8</v>
      </c>
      <c r="F49" s="3">
        <f t="shared" si="6"/>
        <v>10337.76</v>
      </c>
      <c r="G49" s="3">
        <f t="shared" si="7"/>
        <v>5743.2</v>
      </c>
      <c r="H49" s="3">
        <f t="shared" si="8"/>
        <v>5168.88</v>
      </c>
      <c r="I49" s="3">
        <f t="shared" si="9"/>
        <v>1722.96</v>
      </c>
      <c r="J49" s="3">
        <f t="shared" si="10"/>
        <v>0</v>
      </c>
      <c r="K49" s="3">
        <f t="shared" si="11"/>
        <v>22972.8</v>
      </c>
    </row>
    <row r="50" ht="16.5" spans="1:11">
      <c r="A50" s="3">
        <v>48</v>
      </c>
      <c r="B50" s="4" t="s">
        <v>57</v>
      </c>
      <c r="C50" s="4" t="s">
        <v>65</v>
      </c>
      <c r="D50" s="3">
        <v>28</v>
      </c>
      <c r="E50" s="3">
        <v>65</v>
      </c>
      <c r="F50" s="3">
        <f t="shared" si="6"/>
        <v>468</v>
      </c>
      <c r="G50" s="3">
        <f t="shared" si="7"/>
        <v>260</v>
      </c>
      <c r="H50" s="3">
        <f t="shared" si="8"/>
        <v>234</v>
      </c>
      <c r="I50" s="3">
        <f t="shared" si="9"/>
        <v>78</v>
      </c>
      <c r="J50" s="3">
        <f t="shared" si="10"/>
        <v>0</v>
      </c>
      <c r="K50" s="3">
        <f t="shared" si="11"/>
        <v>1040</v>
      </c>
    </row>
    <row r="51" ht="16.5" spans="1:11">
      <c r="A51" s="3">
        <v>49</v>
      </c>
      <c r="B51" s="4" t="s">
        <v>57</v>
      </c>
      <c r="C51" s="4" t="s">
        <v>66</v>
      </c>
      <c r="D51" s="3">
        <v>88</v>
      </c>
      <c r="E51" s="3">
        <v>164.5</v>
      </c>
      <c r="F51" s="3">
        <f t="shared" si="6"/>
        <v>1184.4</v>
      </c>
      <c r="G51" s="3">
        <f t="shared" si="7"/>
        <v>658</v>
      </c>
      <c r="H51" s="3">
        <f t="shared" si="8"/>
        <v>592.2</v>
      </c>
      <c r="I51" s="3">
        <f t="shared" si="9"/>
        <v>197.4</v>
      </c>
      <c r="J51" s="3">
        <f t="shared" si="10"/>
        <v>0</v>
      </c>
      <c r="K51" s="3">
        <f t="shared" si="11"/>
        <v>2632</v>
      </c>
    </row>
    <row r="52" ht="16.5" spans="1:11">
      <c r="A52" s="3">
        <v>50</v>
      </c>
      <c r="B52" s="4" t="s">
        <v>67</v>
      </c>
      <c r="C52" s="4" t="s">
        <v>68</v>
      </c>
      <c r="D52" s="4">
        <v>11</v>
      </c>
      <c r="E52" s="5">
        <v>25</v>
      </c>
      <c r="F52" s="3">
        <f t="shared" si="6"/>
        <v>180</v>
      </c>
      <c r="G52" s="3">
        <f t="shared" si="7"/>
        <v>100</v>
      </c>
      <c r="H52" s="3">
        <f t="shared" si="8"/>
        <v>90</v>
      </c>
      <c r="I52" s="3">
        <f t="shared" si="9"/>
        <v>30</v>
      </c>
      <c r="J52" s="3">
        <f t="shared" si="10"/>
        <v>0</v>
      </c>
      <c r="K52" s="3">
        <f t="shared" si="11"/>
        <v>400</v>
      </c>
    </row>
    <row r="53" ht="16.5" spans="1:11">
      <c r="A53" s="3">
        <v>51</v>
      </c>
      <c r="B53" s="4" t="s">
        <v>67</v>
      </c>
      <c r="C53" s="4" t="s">
        <v>69</v>
      </c>
      <c r="D53" s="4">
        <v>42</v>
      </c>
      <c r="E53" s="5">
        <v>81</v>
      </c>
      <c r="F53" s="3">
        <f t="shared" si="6"/>
        <v>583.2</v>
      </c>
      <c r="G53" s="3">
        <f t="shared" si="7"/>
        <v>324</v>
      </c>
      <c r="H53" s="3">
        <f t="shared" si="8"/>
        <v>291.6</v>
      </c>
      <c r="I53" s="3">
        <f t="shared" si="9"/>
        <v>97.2</v>
      </c>
      <c r="J53" s="3">
        <f t="shared" si="10"/>
        <v>0</v>
      </c>
      <c r="K53" s="3">
        <f t="shared" si="11"/>
        <v>1296</v>
      </c>
    </row>
    <row r="54" ht="16.5" spans="1:11">
      <c r="A54" s="3">
        <v>52</v>
      </c>
      <c r="B54" s="4" t="s">
        <v>67</v>
      </c>
      <c r="C54" s="4" t="s">
        <v>70</v>
      </c>
      <c r="D54" s="4">
        <v>8</v>
      </c>
      <c r="E54" s="5">
        <v>12</v>
      </c>
      <c r="F54" s="3">
        <f t="shared" si="6"/>
        <v>86.4</v>
      </c>
      <c r="G54" s="3">
        <f t="shared" si="7"/>
        <v>48</v>
      </c>
      <c r="H54" s="3">
        <f t="shared" si="8"/>
        <v>43.2</v>
      </c>
      <c r="I54" s="3">
        <f t="shared" si="9"/>
        <v>14.4</v>
      </c>
      <c r="J54" s="3">
        <f t="shared" si="10"/>
        <v>0</v>
      </c>
      <c r="K54" s="3">
        <f t="shared" si="11"/>
        <v>192</v>
      </c>
    </row>
    <row r="55" ht="16.5" spans="1:11">
      <c r="A55" s="3">
        <v>53</v>
      </c>
      <c r="B55" s="4" t="s">
        <v>67</v>
      </c>
      <c r="C55" s="4" t="s">
        <v>71</v>
      </c>
      <c r="D55" s="4">
        <v>73</v>
      </c>
      <c r="E55" s="5">
        <v>75</v>
      </c>
      <c r="F55" s="3">
        <f t="shared" si="6"/>
        <v>540</v>
      </c>
      <c r="G55" s="3">
        <f t="shared" si="7"/>
        <v>300</v>
      </c>
      <c r="H55" s="3">
        <f t="shared" si="8"/>
        <v>270</v>
      </c>
      <c r="I55" s="3">
        <f t="shared" si="9"/>
        <v>90</v>
      </c>
      <c r="J55" s="3">
        <f t="shared" si="10"/>
        <v>0</v>
      </c>
      <c r="K55" s="3">
        <f t="shared" si="11"/>
        <v>1200</v>
      </c>
    </row>
    <row r="56" ht="16.5" spans="1:11">
      <c r="A56" s="3">
        <v>54</v>
      </c>
      <c r="B56" s="4" t="s">
        <v>67</v>
      </c>
      <c r="C56" s="4" t="s">
        <v>72</v>
      </c>
      <c r="D56" s="4">
        <v>6</v>
      </c>
      <c r="E56" s="5">
        <v>10</v>
      </c>
      <c r="F56" s="3">
        <f t="shared" si="6"/>
        <v>72</v>
      </c>
      <c r="G56" s="3">
        <f t="shared" si="7"/>
        <v>40</v>
      </c>
      <c r="H56" s="3">
        <f t="shared" si="8"/>
        <v>36</v>
      </c>
      <c r="I56" s="3">
        <f t="shared" si="9"/>
        <v>12</v>
      </c>
      <c r="J56" s="3">
        <f t="shared" si="10"/>
        <v>0</v>
      </c>
      <c r="K56" s="3">
        <f t="shared" si="11"/>
        <v>160</v>
      </c>
    </row>
    <row r="57" ht="16.5" spans="1:11">
      <c r="A57" s="3">
        <v>55</v>
      </c>
      <c r="B57" s="4" t="s">
        <v>67</v>
      </c>
      <c r="C57" s="4" t="s">
        <v>73</v>
      </c>
      <c r="D57" s="4">
        <v>59</v>
      </c>
      <c r="E57" s="5">
        <v>150</v>
      </c>
      <c r="F57" s="3">
        <f t="shared" si="6"/>
        <v>1080</v>
      </c>
      <c r="G57" s="3">
        <f t="shared" si="7"/>
        <v>600</v>
      </c>
      <c r="H57" s="3">
        <f t="shared" si="8"/>
        <v>540</v>
      </c>
      <c r="I57" s="3">
        <f t="shared" si="9"/>
        <v>180</v>
      </c>
      <c r="J57" s="3">
        <f t="shared" si="10"/>
        <v>0</v>
      </c>
      <c r="K57" s="3">
        <f t="shared" si="11"/>
        <v>2400</v>
      </c>
    </row>
    <row r="58" ht="16.5" spans="1:11">
      <c r="A58" s="3">
        <v>56</v>
      </c>
      <c r="B58" s="4" t="s">
        <v>67</v>
      </c>
      <c r="C58" s="4" t="s">
        <v>74</v>
      </c>
      <c r="D58" s="4">
        <v>40</v>
      </c>
      <c r="E58" s="5">
        <v>129</v>
      </c>
      <c r="F58" s="3">
        <f t="shared" si="6"/>
        <v>928.8</v>
      </c>
      <c r="G58" s="3">
        <f t="shared" si="7"/>
        <v>516</v>
      </c>
      <c r="H58" s="3">
        <f t="shared" si="8"/>
        <v>464.4</v>
      </c>
      <c r="I58" s="3">
        <f t="shared" si="9"/>
        <v>154.8</v>
      </c>
      <c r="J58" s="3">
        <f t="shared" si="10"/>
        <v>0</v>
      </c>
      <c r="K58" s="3">
        <f t="shared" si="11"/>
        <v>2064</v>
      </c>
    </row>
    <row r="59" ht="16.5" spans="1:11">
      <c r="A59" s="3">
        <v>57</v>
      </c>
      <c r="B59" s="4" t="s">
        <v>67</v>
      </c>
      <c r="C59" s="4" t="s">
        <v>75</v>
      </c>
      <c r="D59" s="4">
        <v>19</v>
      </c>
      <c r="E59" s="5">
        <v>25</v>
      </c>
      <c r="F59" s="3">
        <f t="shared" si="6"/>
        <v>180</v>
      </c>
      <c r="G59" s="3">
        <f t="shared" si="7"/>
        <v>100</v>
      </c>
      <c r="H59" s="3">
        <f t="shared" si="8"/>
        <v>90</v>
      </c>
      <c r="I59" s="3">
        <f t="shared" si="9"/>
        <v>30</v>
      </c>
      <c r="J59" s="3">
        <f t="shared" si="10"/>
        <v>0</v>
      </c>
      <c r="K59" s="3">
        <f t="shared" si="11"/>
        <v>400</v>
      </c>
    </row>
    <row r="60" ht="16.5" spans="1:11">
      <c r="A60" s="3" t="s">
        <v>76</v>
      </c>
      <c r="B60" s="3"/>
      <c r="C60" s="3"/>
      <c r="D60" s="3">
        <f>SUM(D3:D59)</f>
        <v>11141</v>
      </c>
      <c r="E60" s="3">
        <f>SUM(E3:E59)</f>
        <v>15687.7</v>
      </c>
      <c r="F60" s="3">
        <f t="shared" si="6"/>
        <v>112951.44</v>
      </c>
      <c r="G60" s="3">
        <f t="shared" si="7"/>
        <v>62750.8</v>
      </c>
      <c r="H60" s="3">
        <f t="shared" si="8"/>
        <v>56475.72</v>
      </c>
      <c r="I60" s="3">
        <f t="shared" si="9"/>
        <v>18825.24</v>
      </c>
      <c r="J60" s="3">
        <f t="shared" si="10"/>
        <v>0</v>
      </c>
      <c r="K60" s="3">
        <f t="shared" si="11"/>
        <v>251003.2</v>
      </c>
    </row>
    <row r="63" ht="17.25" spans="8:11">
      <c r="H63" s="6" t="s">
        <v>77</v>
      </c>
      <c r="I63" s="6"/>
      <c r="J63" s="6"/>
      <c r="K63" s="6"/>
    </row>
  </sheetData>
  <mergeCells count="7">
    <mergeCell ref="F1:K1"/>
    <mergeCell ref="H63:K63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没有记忆的yu</cp:lastModifiedBy>
  <dcterms:created xsi:type="dcterms:W3CDTF">2015-06-05T18:19:00Z</dcterms:created>
  <dcterms:modified xsi:type="dcterms:W3CDTF">2023-03-28T02:18:32Z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4C09DBF22FB4410F903A79C9BAA66A73</vt:lpwstr>
  </property>
  <property fmtid="{D5CDD505-2E9C-101B-9397-08002B2CF9AE}" pid="3" name="KSOProductBuildVer">
    <vt:lpwstr>2052-11.1.0.12598</vt:lpwstr>
  </property>
</Properties>
</file>