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 activeTab="2"/>
  </bookViews>
  <sheets>
    <sheet name="财政拨款收支预算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calcPr calcId="144525"/>
</workbook>
</file>

<file path=xl/sharedStrings.xml><?xml version="1.0" encoding="utf-8"?>
<sst xmlns="http://schemas.openxmlformats.org/spreadsheetml/2006/main" count="175">
  <si>
    <t>部门公开表1</t>
  </si>
  <si>
    <t>财政拨款收支预算总表</t>
  </si>
  <si>
    <t>安监局：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</si>
  <si>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</si>
  <si>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</si>
  <si>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</si>
  <si>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</si>
  <si>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</si>
  <si>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</si>
  <si>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</si>
  <si>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</si>
  <si>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</si>
  <si>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</si>
  <si>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</si>
  <si>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</si>
  <si>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</si>
  <si>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</si>
  <si>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</si>
  <si>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</si>
  <si>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</si>
  <si>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</si>
  <si>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</si>
  <si>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</si>
  <si>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</si>
  <si>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</si>
  <si>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</si>
  <si>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</si>
  <si>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</si>
  <si>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</si>
  <si>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</si>
  <si>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</si>
  <si>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</si>
  <si>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</si>
  <si>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</si>
  <si>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</si>
  <si>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</si>
  <si>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</si>
  <si>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</si>
  <si>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</si>
  <si>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</si>
  <si>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</si>
  <si>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</si>
  <si>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</si>
  <si>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</si>
  <si>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2016年预算数</t>
  </si>
  <si>
    <t>科目编码</t>
  </si>
  <si>
    <t>项目名称</t>
  </si>
  <si>
    <t>年初预算数</t>
  </si>
  <si>
    <t>合计</t>
  </si>
  <si>
    <t>基本支出</t>
  </si>
  <si>
    <t>项目支出</t>
  </si>
  <si>
    <t>易门县安全生产监督管理局</t>
  </si>
  <si>
    <t>208</t>
  </si>
  <si>
    <t xml:space="preserve">   社会保障和就业支出</t>
  </si>
  <si>
    <t>20803</t>
  </si>
  <si>
    <t xml:space="preserve">     财政对社会保险基金的补助</t>
  </si>
  <si>
    <t>2080302</t>
  </si>
  <si>
    <t xml:space="preserve">       财政对失业保险基金的补助</t>
  </si>
  <si>
    <t>20805</t>
  </si>
  <si>
    <t xml:space="preserve">     行政事业单位离退休</t>
  </si>
  <si>
    <t>2080501</t>
  </si>
  <si>
    <t xml:space="preserve">       归口管理的行政单位离退休</t>
  </si>
  <si>
    <t>210</t>
  </si>
  <si>
    <t xml:space="preserve">   医疗卫生与计划生育支出</t>
  </si>
  <si>
    <t>21005</t>
  </si>
  <si>
    <t xml:space="preserve">     医疗保障</t>
  </si>
  <si>
    <t>2100501</t>
  </si>
  <si>
    <t xml:space="preserve">       行政单位医疗</t>
  </si>
  <si>
    <t>215</t>
  </si>
  <si>
    <t xml:space="preserve">   资源勘探信息等支出</t>
  </si>
  <si>
    <t>21506</t>
  </si>
  <si>
    <t xml:space="preserve">     安全生产监管</t>
  </si>
  <si>
    <t>2150601</t>
  </si>
  <si>
    <t xml:space="preserve">       行政运行</t>
  </si>
  <si>
    <t>2150699</t>
  </si>
  <si>
    <t xml:space="preserve">       其他安全生产监管支出</t>
  </si>
  <si>
    <t>221</t>
  </si>
  <si>
    <t xml:space="preserve">   住房保障支出</t>
  </si>
  <si>
    <t>22102</t>
  </si>
  <si>
    <t xml:space="preserve">     住房改革支出</t>
  </si>
  <si>
    <t>2210201</t>
  </si>
  <si>
    <t xml:space="preserve">       住房公积金</t>
  </si>
  <si>
    <t>2210203</t>
  </si>
  <si>
    <t xml:space="preserve">       购房补贴</t>
  </si>
  <si>
    <t>合    计</t>
  </si>
  <si>
    <t>部门公开表3</t>
  </si>
  <si>
    <t>一般公共预算基本支出表</t>
  </si>
  <si>
    <t>经济分类科目</t>
  </si>
  <si>
    <t>本级财
力安排</t>
  </si>
  <si>
    <t>财政专户管理的收入安排</t>
  </si>
  <si>
    <t>单位自筹安排</t>
  </si>
  <si>
    <t>科目名称</t>
  </si>
  <si>
    <t>小计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</si>
  <si>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</si>
  <si>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</si>
  <si>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</si>
  <si>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</si>
  <si>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</si>
  <si>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津贴补贴</t>
  </si>
  <si>
    <t xml:space="preserve">  奖金</t>
  </si>
  <si>
    <t>社会保障缴费</t>
  </si>
  <si>
    <t>其他工资福利支出</t>
  </si>
  <si>
    <t>商品和服务支出</t>
  </si>
  <si>
    <t xml:space="preserve">  办公费</t>
  </si>
  <si>
    <t>印刷费（邮电费）</t>
  </si>
  <si>
    <t>咨询费（培训、会议费）</t>
  </si>
  <si>
    <t>水、电费</t>
  </si>
  <si>
    <t>工会经费</t>
  </si>
  <si>
    <t>差旅费</t>
  </si>
  <si>
    <t>维修（护）费</t>
  </si>
  <si>
    <t>退休公用经费</t>
  </si>
  <si>
    <t>对个人和家庭的补助</t>
  </si>
  <si>
    <t xml:space="preserve">  离休费</t>
  </si>
  <si>
    <t xml:space="preserve">  退休费</t>
  </si>
  <si>
    <t xml:space="preserve">  抚恤金</t>
  </si>
  <si>
    <t>慰问金</t>
  </si>
  <si>
    <t>住房公积金</t>
  </si>
  <si>
    <t>购房补贴</t>
  </si>
  <si>
    <t xml:space="preserve">  办公设备购置</t>
  </si>
  <si>
    <t xml:space="preserve">  专用设备购置</t>
  </si>
  <si>
    <t>部门公开表4</t>
  </si>
  <si>
    <t>一般公共预算“三公”经费支出表</t>
  </si>
  <si>
    <t>部门：</t>
  </si>
  <si>
    <t>2015年预算数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</si>
  <si>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</si>
  <si>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</si>
  <si>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</si>
  <si>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</si>
  <si>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</si>
  <si>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</si>
  <si>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</si>
  <si>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</si>
  <si>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</si>
  <si>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</si>
  <si>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</si>
  <si>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</si>
  <si>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</si>
  <si>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</si>
  <si>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</si>
  <si>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</si>
  <si>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</si>
  <si>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</si>
  <si>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</si>
  <si>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</si>
  <si>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</si>
  <si>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</si>
  <si>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</si>
  <si>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</si>
  <si>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</si>
  <si>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</si>
  <si>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</si>
  <si>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</si>
  <si>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</si>
  <si>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</si>
  <si>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</si>
  <si>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</si>
  <si>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</si>
  <si>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</si>
  <si>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</si>
  <si>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</si>
  <si>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</si>
  <si>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</si>
  <si>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</si>
  <si>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</si>
  <si>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</si>
  <si>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</si>
  <si>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</si>
  <si>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</si>
  <si>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</si>
  <si>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</si>
  <si>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</si>
  <si>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 xml:space="preserve">    财政对失业保险基金的补助</t>
  </si>
  <si>
    <t xml:space="preserve">   归口管理的行政单位离退休</t>
  </si>
  <si>
    <t>部门公开表8</t>
  </si>
  <si>
    <t>部门支出总表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</si>
</sst>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#,##0.00_ ;[Red]\-#,##0.00\ ;;"/>
    <numFmt numFmtId="41" formatCode="_ * #,##0_ ;_ * \-#,##0_ ;_ * &quot;-&quot;_ ;_ @_ "/>
    <numFmt numFmtId="179" formatCode="[$-10804]#,##0.00#;\(\-#,##0.00#\);\ "/>
    <numFmt numFmtId="180" formatCode="#,##0.00_);[Red]\(#,##0.00\)"/>
  </numFmts>
  <fonts count="37"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sz val="10"/>
      <color indexed="8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8"/>
      <color indexed="8"/>
      <name val="黑体"/>
      <charset val="134"/>
    </font>
    <font>
      <sz val="8"/>
      <color indexed="8"/>
      <name val="宋体"/>
      <charset val="134"/>
    </font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14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0" borderId="15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27" fillId="15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8" fontId="4" fillId="2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7" fontId="0" fillId="0" borderId="1" xfId="0" applyNumberForma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0" xfId="49"/>
    <xf numFmtId="0" fontId="8" fillId="0" borderId="0" xfId="49" applyFont="1" applyAlignment="1" applyProtection="1">
      <alignment horizontal="center" vertical="top" wrapText="1" readingOrder="1"/>
      <protection locked="0"/>
    </xf>
    <xf numFmtId="0" fontId="9" fillId="0" borderId="0" xfId="49" applyFont="1" applyAlignment="1" applyProtection="1">
      <alignment horizontal="right" vertical="top" wrapText="1" readingOrder="1"/>
      <protection locked="0"/>
    </xf>
    <xf numFmtId="0" fontId="10" fillId="0" borderId="0" xfId="49" applyFont="1" applyAlignment="1" applyProtection="1">
      <alignment horizontal="center" vertical="center" wrapText="1" readingOrder="1"/>
      <protection locked="0"/>
    </xf>
    <xf numFmtId="0" fontId="7" fillId="0" borderId="0" xfId="49" applyAlignment="1">
      <alignment horizontal="right"/>
    </xf>
    <xf numFmtId="0" fontId="9" fillId="0" borderId="4" xfId="49" applyFont="1" applyBorder="1" applyAlignment="1" applyProtection="1">
      <alignment vertical="top" wrapText="1" readingOrder="1"/>
      <protection locked="0"/>
    </xf>
    <xf numFmtId="179" fontId="9" fillId="0" borderId="4" xfId="49" applyNumberFormat="1" applyFont="1" applyBorder="1" applyAlignment="1" applyProtection="1">
      <alignment horizontal="right" wrapText="1" readingOrder="1"/>
      <protection locked="0"/>
    </xf>
    <xf numFmtId="0" fontId="9" fillId="0" borderId="5" xfId="49" applyFont="1" applyBorder="1" applyAlignment="1" applyProtection="1">
      <alignment horizontal="right" wrapText="1" readingOrder="1"/>
      <protection locked="0"/>
    </xf>
    <xf numFmtId="178" fontId="4" fillId="2" borderId="4" xfId="0" applyNumberFormat="1" applyFont="1" applyFill="1" applyBorder="1" applyAlignment="1" applyProtection="1">
      <alignment horizontal="right" vertical="center"/>
    </xf>
    <xf numFmtId="178" fontId="4" fillId="2" borderId="4" xfId="0" applyNumberFormat="1" applyFont="1" applyFill="1" applyBorder="1" applyAlignment="1" applyProtection="1">
      <alignment horizontal="right"/>
    </xf>
    <xf numFmtId="0" fontId="8" fillId="0" borderId="4" xfId="49" applyFont="1" applyBorder="1" applyAlignment="1" applyProtection="1">
      <alignment horizontal="center" vertical="center" wrapText="1" readingOrder="1"/>
      <protection locked="0"/>
    </xf>
    <xf numFmtId="0" fontId="8" fillId="0" borderId="5" xfId="49" applyFont="1" applyBorder="1" applyAlignment="1" applyProtection="1">
      <alignment horizontal="right" wrapText="1" readingOrder="1"/>
      <protection locked="0"/>
    </xf>
    <xf numFmtId="179" fontId="8" fillId="0" borderId="4" xfId="49" applyNumberFormat="1" applyFont="1" applyBorder="1" applyAlignment="1" applyProtection="1">
      <alignment horizontal="right" wrapText="1" readingOrder="1"/>
      <protection locked="0"/>
    </xf>
    <xf numFmtId="0" fontId="1" fillId="0" borderId="6" xfId="0" applyFont="1" applyBorder="1" applyAlignment="1">
      <alignment horizontal="right" vertical="center"/>
    </xf>
    <xf numFmtId="0" fontId="0" fillId="0" borderId="1" xfId="0" applyBorder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0" fontId="2" fillId="0" borderId="6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8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horizontal="center" vertical="center"/>
    </xf>
    <xf numFmtId="0" fontId="13" fillId="0" borderId="9" xfId="0" applyFont="1" applyFill="1" applyBorder="1" applyAlignment="1" applyProtection="1">
      <alignment vertical="top" wrapText="1"/>
      <protection locked="0"/>
    </xf>
    <xf numFmtId="0" fontId="13" fillId="0" borderId="10" xfId="0" applyFont="1" applyFill="1" applyBorder="1" applyAlignment="1" applyProtection="1">
      <alignment vertical="top" wrapText="1"/>
      <protection locked="0"/>
    </xf>
    <xf numFmtId="0" fontId="12" fillId="0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180" fontId="14" fillId="0" borderId="1" xfId="0" applyNumberFormat="1" applyFont="1" applyBorder="1" applyAlignment="1">
      <alignment vertical="center"/>
    </xf>
    <xf numFmtId="178" fontId="1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80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80" fontId="4" fillId="0" borderId="1" xfId="0" applyNumberFormat="1" applyFont="1" applyBorder="1" applyAlignment="1">
      <alignment horizontal="right" vertical="center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178" fontId="14" fillId="2" borderId="1" xfId="0" applyNumberFormat="1" applyFont="1" applyFill="1" applyBorder="1" applyAlignment="1" applyProtection="1">
      <alignment horizontal="right" vertical="center"/>
    </xf>
    <xf numFmtId="0" fontId="13" fillId="0" borderId="12" xfId="0" applyFont="1" applyFill="1" applyBorder="1" applyAlignment="1" applyProtection="1">
      <alignment vertical="top" wrapText="1"/>
      <protection locked="0"/>
    </xf>
    <xf numFmtId="0" fontId="5" fillId="0" borderId="6" xfId="0" applyFont="1" applyBorder="1" applyAlignment="1">
      <alignment horizontal="right" vertical="center"/>
    </xf>
    <xf numFmtId="0" fontId="6" fillId="0" borderId="1" xfId="0" applyFont="1" applyBorder="1"/>
    <xf numFmtId="177" fontId="6" fillId="0" borderId="1" xfId="0" applyNumberFormat="1" applyFont="1" applyBorder="1"/>
    <xf numFmtId="0" fontId="6" fillId="0" borderId="0" xfId="0" applyFont="1"/>
    <xf numFmtId="0" fontId="14" fillId="0" borderId="0" xfId="49" applyFont="1" applyAlignment="1" applyProtection="1">
      <alignment horizontal="left" vertical="center" wrapText="1" readingOrder="1"/>
      <protection locked="0"/>
    </xf>
    <xf numFmtId="0" fontId="16" fillId="0" borderId="0" xfId="49" applyFont="1" applyAlignment="1">
      <alignment horizontal="right"/>
    </xf>
    <xf numFmtId="0" fontId="9" fillId="0" borderId="5" xfId="49" applyFont="1" applyBorder="1" applyAlignment="1" applyProtection="1">
      <alignment horizontal="right" wrapText="1" readingOrder="1"/>
    </xf>
    <xf numFmtId="0" fontId="9" fillId="0" borderId="4" xfId="49" applyFont="1" applyBorder="1" applyAlignment="1" applyProtection="1">
      <alignment horizontal="right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9"/>
  <sheetViews>
    <sheetView showGridLines="0" workbookViewId="0">
      <selection activeCell="G29" sqref="G29"/>
    </sheetView>
  </sheetViews>
  <sheetFormatPr defaultColWidth="9" defaultRowHeight="12.75" outlineLevelCol="4"/>
  <cols>
    <col min="1" max="1" width="1" style="26" customWidth="1"/>
    <col min="2" max="2" width="25.75" style="26" customWidth="1"/>
    <col min="3" max="3" width="17.5" style="26" customWidth="1"/>
    <col min="4" max="4" width="25.75" style="26" customWidth="1"/>
    <col min="5" max="5" width="17.5" style="26" customWidth="1"/>
    <col min="6" max="6" width="0.75" style="26" customWidth="1"/>
    <col min="7" max="16384" width="9" style="26"/>
  </cols>
  <sheetData>
    <row r="1" spans="2:5">
      <c r="B1" s="27"/>
      <c r="C1" s="27"/>
      <c r="D1" s="27"/>
      <c r="E1" s="28" t="s">
        <v>0</v>
      </c>
    </row>
    <row r="2" ht="39.95" customHeight="1" spans="2:2">
      <c r="B2" s="29" t="s">
        <v>1</v>
      </c>
    </row>
    <row r="3" ht="15" customHeight="1" spans="2:5">
      <c r="B3" s="71" t="s">
        <v>2</v>
      </c>
      <c r="E3" s="72" t="s">
        <v>3</v>
      </c>
    </row>
    <row r="4" spans="2:5">
      <c r="B4" s="31" t="s">
        <v>4</v>
      </c>
      <c r="C4" s="33">
        <f>SUM(C5+C12+C13)</f>
        <v>309.57</v>
      </c>
      <c r="D4" s="31" t="s">
        <v>5</v>
      </c>
      <c r="E4" s="32">
        <v>309.57</v>
      </c>
    </row>
    <row r="5" spans="2:5">
      <c r="B5" s="31" t="s">
        <v>6</v>
      </c>
      <c r="C5" s="73">
        <v>309.57</v>
      </c>
      <c r="D5" s="31" t="s">
        <v>7</v>
      </c>
      <c r="E5" s="32">
        <v>0</v>
      </c>
    </row>
    <row r="6" ht="15" customHeight="1" spans="2:5">
      <c r="B6" s="31" t="s">
        <v>8</v>
      </c>
      <c r="C6" s="33">
        <v>309.57</v>
      </c>
      <c r="D6" s="31" t="s">
        <v>9</v>
      </c>
      <c r="E6" s="32">
        <v>0</v>
      </c>
    </row>
    <row r="7" ht="15" customHeight="1" spans="2:5">
      <c r="B7" s="31" t="s">
        <v>10</v>
      </c>
      <c r="C7" s="33"/>
      <c r="D7" s="31" t="s">
        <v>11</v>
      </c>
      <c r="E7" s="32">
        <v>0</v>
      </c>
    </row>
    <row r="8" ht="15" customHeight="1" spans="2:5">
      <c r="B8" s="31" t="s">
        <v>12</v>
      </c>
      <c r="C8" s="33"/>
      <c r="D8" s="31" t="s">
        <v>13</v>
      </c>
      <c r="E8" s="32">
        <v>0</v>
      </c>
    </row>
    <row r="9" ht="15" customHeight="1" spans="2:5">
      <c r="B9" s="31" t="s">
        <v>14</v>
      </c>
      <c r="C9" s="33"/>
      <c r="D9" s="31" t="s">
        <v>15</v>
      </c>
      <c r="E9" s="32">
        <v>0</v>
      </c>
    </row>
    <row r="10" ht="15" customHeight="1" spans="2:5">
      <c r="B10" s="31" t="s">
        <v>16</v>
      </c>
      <c r="C10" s="33"/>
      <c r="D10" s="31" t="s">
        <v>17</v>
      </c>
      <c r="E10" s="32">
        <v>0</v>
      </c>
    </row>
    <row r="11" spans="2:5">
      <c r="B11" s="31" t="s">
        <v>18</v>
      </c>
      <c r="C11" s="33"/>
      <c r="D11" s="31" t="s">
        <v>19</v>
      </c>
      <c r="E11" s="32">
        <v>0</v>
      </c>
    </row>
    <row r="12" ht="15" customHeight="1" spans="2:5">
      <c r="B12" s="31" t="s">
        <v>20</v>
      </c>
      <c r="C12" s="33"/>
      <c r="D12" s="31" t="s">
        <v>21</v>
      </c>
      <c r="E12" s="32">
        <v>47.9</v>
      </c>
    </row>
    <row r="13" ht="15" customHeight="1" spans="2:5">
      <c r="B13" s="31" t="s">
        <v>22</v>
      </c>
      <c r="C13" s="33"/>
      <c r="D13" s="31" t="s">
        <v>23</v>
      </c>
      <c r="E13" s="32">
        <v>15.6</v>
      </c>
    </row>
    <row r="14" ht="15" customHeight="1" spans="2:5">
      <c r="B14" s="31" t="s">
        <v>24</v>
      </c>
      <c r="C14" s="33"/>
      <c r="D14" s="31" t="s">
        <v>25</v>
      </c>
      <c r="E14" s="32">
        <v>0</v>
      </c>
    </row>
    <row r="15" spans="2:5">
      <c r="B15" s="31"/>
      <c r="C15" s="33"/>
      <c r="D15" s="31" t="s">
        <v>26</v>
      </c>
      <c r="E15" s="32">
        <v>0</v>
      </c>
    </row>
    <row r="16" spans="2:5">
      <c r="B16" s="31"/>
      <c r="C16" s="33"/>
      <c r="D16" s="31" t="s">
        <v>27</v>
      </c>
      <c r="E16" s="32">
        <v>0</v>
      </c>
    </row>
    <row r="17" spans="2:5">
      <c r="B17" s="31"/>
      <c r="C17" s="33"/>
      <c r="D17" s="31" t="s">
        <v>28</v>
      </c>
      <c r="E17" s="32">
        <v>0</v>
      </c>
    </row>
    <row r="18" ht="15" customHeight="1" spans="2:5">
      <c r="B18" s="31"/>
      <c r="C18" s="33"/>
      <c r="D18" s="31" t="s">
        <v>29</v>
      </c>
      <c r="E18" s="32">
        <v>231.78</v>
      </c>
    </row>
    <row r="19" ht="15" customHeight="1" spans="2:5">
      <c r="B19" s="31"/>
      <c r="C19" s="33"/>
      <c r="D19" s="31" t="s">
        <v>30</v>
      </c>
      <c r="E19" s="32">
        <v>0</v>
      </c>
    </row>
    <row r="20" ht="15" customHeight="1" spans="2:5">
      <c r="B20" s="31"/>
      <c r="C20" s="33"/>
      <c r="D20" s="31" t="s">
        <v>31</v>
      </c>
      <c r="E20" s="32">
        <v>0</v>
      </c>
    </row>
    <row r="21" ht="15" customHeight="1" spans="2:5">
      <c r="B21" s="31"/>
      <c r="C21" s="33"/>
      <c r="D21" s="31" t="s">
        <v>32</v>
      </c>
      <c r="E21" s="32">
        <v>0</v>
      </c>
    </row>
    <row r="22" ht="15" customHeight="1" spans="2:5">
      <c r="B22" s="31"/>
      <c r="C22" s="33"/>
      <c r="D22" s="31" t="s">
        <v>33</v>
      </c>
      <c r="E22" s="32">
        <v>0</v>
      </c>
    </row>
    <row r="23" ht="15" customHeight="1" spans="2:5">
      <c r="B23" s="31"/>
      <c r="C23" s="33"/>
      <c r="D23" s="31" t="s">
        <v>34</v>
      </c>
      <c r="E23" s="32">
        <v>14.29</v>
      </c>
    </row>
    <row r="24" ht="15" customHeight="1" spans="2:5">
      <c r="B24" s="31"/>
      <c r="C24" s="33"/>
      <c r="D24" s="31" t="s">
        <v>35</v>
      </c>
      <c r="E24" s="32">
        <v>0</v>
      </c>
    </row>
    <row r="25" ht="15" customHeight="1" spans="2:5">
      <c r="B25" s="31"/>
      <c r="C25" s="33"/>
      <c r="D25" s="31" t="s">
        <v>36</v>
      </c>
      <c r="E25" s="32">
        <v>0</v>
      </c>
    </row>
    <row r="26" ht="15" customHeight="1" spans="2:5">
      <c r="B26" s="31"/>
      <c r="C26" s="33"/>
      <c r="D26" s="31" t="s">
        <v>37</v>
      </c>
      <c r="E26" s="32">
        <v>0</v>
      </c>
    </row>
    <row r="27" spans="2:5">
      <c r="B27" s="36"/>
      <c r="C27" s="37"/>
      <c r="D27" s="31" t="s">
        <v>38</v>
      </c>
      <c r="E27" s="74"/>
    </row>
    <row r="28" ht="15" customHeight="1" spans="2:5">
      <c r="B28" s="36" t="s">
        <v>39</v>
      </c>
      <c r="C28" s="33">
        <v>309.57</v>
      </c>
      <c r="D28" s="36" t="s">
        <v>40</v>
      </c>
      <c r="E28" s="38">
        <f>SUM(E4)</f>
        <v>309.57</v>
      </c>
    </row>
    <row r="29" ht="16.5" customHeight="1"/>
  </sheetData>
  <mergeCells count="1">
    <mergeCell ref="B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7"/>
  <sheetViews>
    <sheetView workbookViewId="0">
      <selection activeCell="D35" sqref="D35"/>
    </sheetView>
  </sheetViews>
  <sheetFormatPr defaultColWidth="9" defaultRowHeight="13.5" outlineLevelCol="4"/>
  <cols>
    <col min="1" max="1" width="10.75" customWidth="1"/>
    <col min="2" max="2" width="23.375" customWidth="1"/>
    <col min="3" max="5" width="15.375" customWidth="1"/>
  </cols>
  <sheetData>
    <row r="1" ht="20.1" customHeight="1" spans="1:5">
      <c r="A1" s="5" t="s">
        <v>41</v>
      </c>
      <c r="B1" s="5"/>
      <c r="C1" s="5"/>
      <c r="D1" s="5"/>
      <c r="E1" s="5"/>
    </row>
    <row r="2" ht="39.95" customHeight="1" spans="1:5">
      <c r="A2" s="4" t="s">
        <v>42</v>
      </c>
      <c r="B2" s="4"/>
      <c r="C2" s="4"/>
      <c r="D2" s="4"/>
      <c r="E2" s="4"/>
    </row>
    <row r="3" spans="1:5">
      <c r="A3" s="67" t="s">
        <v>3</v>
      </c>
      <c r="B3" s="67"/>
      <c r="C3" s="67"/>
      <c r="D3" s="67"/>
      <c r="E3" s="67"/>
    </row>
    <row r="4" ht="39.95" customHeight="1" spans="1:5">
      <c r="A4" s="6" t="s">
        <v>43</v>
      </c>
      <c r="B4" s="6"/>
      <c r="C4" s="6" t="s">
        <v>44</v>
      </c>
      <c r="D4" s="6"/>
      <c r="E4" s="6"/>
    </row>
    <row r="5" ht="20.1" customHeight="1" spans="1:5">
      <c r="A5" s="6" t="s">
        <v>45</v>
      </c>
      <c r="B5" s="6" t="s">
        <v>46</v>
      </c>
      <c r="C5" s="6" t="s">
        <v>47</v>
      </c>
      <c r="D5" s="6"/>
      <c r="E5" s="6"/>
    </row>
    <row r="6" ht="30" customHeight="1" spans="1:5">
      <c r="A6" s="6"/>
      <c r="B6" s="6"/>
      <c r="C6" s="6" t="s">
        <v>48</v>
      </c>
      <c r="D6" s="6" t="s">
        <v>49</v>
      </c>
      <c r="E6" s="6" t="s">
        <v>50</v>
      </c>
    </row>
    <row r="7" spans="1:5">
      <c r="A7" s="7"/>
      <c r="B7" s="8" t="s">
        <v>51</v>
      </c>
      <c r="C7" s="9">
        <f>D7+E7</f>
        <v>309.57</v>
      </c>
      <c r="D7" s="9">
        <f>D8+D13+D16+D20</f>
        <v>246.57</v>
      </c>
      <c r="E7" s="9">
        <v>63</v>
      </c>
    </row>
    <row r="8" spans="1:5">
      <c r="A8" s="7" t="s">
        <v>52</v>
      </c>
      <c r="B8" s="8" t="s">
        <v>53</v>
      </c>
      <c r="C8" s="9">
        <f t="shared" ref="C8:C23" si="0">D8+E8</f>
        <v>47.9</v>
      </c>
      <c r="D8" s="9">
        <v>47.9</v>
      </c>
      <c r="E8" s="9"/>
    </row>
    <row r="9" spans="1:5">
      <c r="A9" s="8" t="s">
        <v>54</v>
      </c>
      <c r="B9" s="8" t="s">
        <v>55</v>
      </c>
      <c r="C9" s="9">
        <f t="shared" si="0"/>
        <v>0.2</v>
      </c>
      <c r="D9" s="9">
        <v>0.2</v>
      </c>
      <c r="E9" s="9">
        <v>0</v>
      </c>
    </row>
    <row r="10" spans="1:5">
      <c r="A10" s="8" t="s">
        <v>56</v>
      </c>
      <c r="B10" s="8" t="s">
        <v>57</v>
      </c>
      <c r="C10" s="9">
        <f t="shared" si="0"/>
        <v>0.2</v>
      </c>
      <c r="D10" s="9">
        <v>0.2</v>
      </c>
      <c r="E10" s="9">
        <v>0</v>
      </c>
    </row>
    <row r="11" spans="1:5">
      <c r="A11" s="8" t="s">
        <v>58</v>
      </c>
      <c r="B11" s="8" t="s">
        <v>59</v>
      </c>
      <c r="C11" s="9">
        <f t="shared" si="0"/>
        <v>47.7</v>
      </c>
      <c r="D11" s="9">
        <v>47.7</v>
      </c>
      <c r="E11" s="9">
        <v>0</v>
      </c>
    </row>
    <row r="12" spans="1:5">
      <c r="A12" s="8" t="s">
        <v>60</v>
      </c>
      <c r="B12" s="8" t="s">
        <v>61</v>
      </c>
      <c r="C12" s="9">
        <f t="shared" si="0"/>
        <v>47.7</v>
      </c>
      <c r="D12" s="9">
        <v>47.7</v>
      </c>
      <c r="E12" s="9">
        <v>0</v>
      </c>
    </row>
    <row r="13" spans="1:5">
      <c r="A13" s="8" t="s">
        <v>62</v>
      </c>
      <c r="B13" s="8" t="s">
        <v>63</v>
      </c>
      <c r="C13" s="9">
        <f t="shared" si="0"/>
        <v>15.6</v>
      </c>
      <c r="D13" s="9">
        <v>15.6</v>
      </c>
      <c r="E13" s="9">
        <v>0</v>
      </c>
    </row>
    <row r="14" spans="1:5">
      <c r="A14" s="8" t="s">
        <v>64</v>
      </c>
      <c r="B14" s="8" t="s">
        <v>65</v>
      </c>
      <c r="C14" s="9">
        <f t="shared" si="0"/>
        <v>15.6</v>
      </c>
      <c r="D14" s="9">
        <v>15.6</v>
      </c>
      <c r="E14" s="9">
        <v>0</v>
      </c>
    </row>
    <row r="15" spans="1:5">
      <c r="A15" s="8" t="s">
        <v>66</v>
      </c>
      <c r="B15" s="8" t="s">
        <v>67</v>
      </c>
      <c r="C15" s="9">
        <f t="shared" si="0"/>
        <v>15.6</v>
      </c>
      <c r="D15" s="9">
        <v>15.6</v>
      </c>
      <c r="E15" s="9">
        <v>0</v>
      </c>
    </row>
    <row r="16" spans="1:5">
      <c r="A16" s="8" t="s">
        <v>68</v>
      </c>
      <c r="B16" s="8" t="s">
        <v>69</v>
      </c>
      <c r="C16" s="9">
        <f t="shared" si="0"/>
        <v>231.78</v>
      </c>
      <c r="D16" s="9">
        <v>168.78</v>
      </c>
      <c r="E16" s="9">
        <v>63</v>
      </c>
    </row>
    <row r="17" spans="1:5">
      <c r="A17" s="8" t="s">
        <v>70</v>
      </c>
      <c r="B17" s="8" t="s">
        <v>71</v>
      </c>
      <c r="C17" s="9">
        <f t="shared" si="0"/>
        <v>231.78</v>
      </c>
      <c r="D17" s="9">
        <v>168.78</v>
      </c>
      <c r="E17" s="9">
        <v>63</v>
      </c>
    </row>
    <row r="18" spans="1:5">
      <c r="A18" s="8" t="s">
        <v>72</v>
      </c>
      <c r="B18" s="8" t="s">
        <v>73</v>
      </c>
      <c r="C18" s="9">
        <f t="shared" si="0"/>
        <v>168.78</v>
      </c>
      <c r="D18" s="9">
        <v>168.78</v>
      </c>
      <c r="E18" s="9"/>
    </row>
    <row r="19" spans="1:5">
      <c r="A19" s="8" t="s">
        <v>74</v>
      </c>
      <c r="B19" s="8" t="s">
        <v>75</v>
      </c>
      <c r="C19" s="9">
        <f t="shared" si="0"/>
        <v>63</v>
      </c>
      <c r="D19" s="9">
        <v>0</v>
      </c>
      <c r="E19" s="9">
        <v>63</v>
      </c>
    </row>
    <row r="20" spans="1:5">
      <c r="A20" s="8" t="s">
        <v>76</v>
      </c>
      <c r="B20" s="8" t="s">
        <v>77</v>
      </c>
      <c r="C20" s="9">
        <f t="shared" si="0"/>
        <v>14.29</v>
      </c>
      <c r="D20" s="9">
        <v>14.29</v>
      </c>
      <c r="E20" s="9"/>
    </row>
    <row r="21" spans="1:5">
      <c r="A21" s="8" t="s">
        <v>78</v>
      </c>
      <c r="B21" s="8" t="s">
        <v>79</v>
      </c>
      <c r="C21" s="9">
        <f t="shared" si="0"/>
        <v>14.29</v>
      </c>
      <c r="D21" s="9">
        <v>14.29</v>
      </c>
      <c r="E21" s="9">
        <v>0</v>
      </c>
    </row>
    <row r="22" spans="1:5">
      <c r="A22" s="8" t="s">
        <v>80</v>
      </c>
      <c r="B22" s="8" t="s">
        <v>81</v>
      </c>
      <c r="C22" s="9">
        <f t="shared" si="0"/>
        <v>13.14</v>
      </c>
      <c r="D22" s="9">
        <v>13.14</v>
      </c>
      <c r="E22" s="9">
        <v>0</v>
      </c>
    </row>
    <row r="23" spans="1:5">
      <c r="A23" s="8" t="s">
        <v>82</v>
      </c>
      <c r="B23" s="8" t="s">
        <v>83</v>
      </c>
      <c r="C23" s="9">
        <f t="shared" si="0"/>
        <v>1.15</v>
      </c>
      <c r="D23" s="9">
        <v>1.15</v>
      </c>
      <c r="E23" s="9">
        <v>0</v>
      </c>
    </row>
    <row r="24" spans="1:5">
      <c r="A24" s="24"/>
      <c r="B24" s="24"/>
      <c r="C24" s="68"/>
      <c r="D24" s="68"/>
      <c r="E24" s="9">
        <v>0</v>
      </c>
    </row>
    <row r="25" spans="1:5">
      <c r="A25" s="24"/>
      <c r="B25" s="24"/>
      <c r="C25" s="68"/>
      <c r="D25" s="68"/>
      <c r="E25" s="68"/>
    </row>
    <row r="26" spans="1:5">
      <c r="A26" s="24"/>
      <c r="B26" s="24"/>
      <c r="C26" s="68"/>
      <c r="D26" s="68"/>
      <c r="E26" s="68"/>
    </row>
    <row r="27" spans="1:5">
      <c r="A27" s="24"/>
      <c r="B27" s="24"/>
      <c r="C27" s="68"/>
      <c r="D27" s="68"/>
      <c r="E27" s="68"/>
    </row>
    <row r="28" spans="1:5">
      <c r="A28" s="24"/>
      <c r="B28" s="24"/>
      <c r="C28" s="68"/>
      <c r="D28" s="68"/>
      <c r="E28" s="68"/>
    </row>
    <row r="29" spans="1:5">
      <c r="A29" s="24"/>
      <c r="B29" s="24"/>
      <c r="C29" s="68"/>
      <c r="D29" s="68"/>
      <c r="E29" s="68"/>
    </row>
    <row r="30" spans="1:5">
      <c r="A30" s="24"/>
      <c r="B30" s="24"/>
      <c r="C30" s="68"/>
      <c r="D30" s="68"/>
      <c r="E30" s="68"/>
    </row>
    <row r="31" spans="1:5">
      <c r="A31" s="24"/>
      <c r="B31" s="24"/>
      <c r="C31" s="68"/>
      <c r="D31" s="68"/>
      <c r="E31" s="68"/>
    </row>
    <row r="32" spans="1:5">
      <c r="A32" s="24"/>
      <c r="B32" s="24"/>
      <c r="C32" s="68"/>
      <c r="D32" s="68"/>
      <c r="E32" s="68"/>
    </row>
    <row r="33" spans="1:5">
      <c r="A33" s="68"/>
      <c r="B33" s="68"/>
      <c r="C33" s="68"/>
      <c r="D33" s="68"/>
      <c r="E33" s="68"/>
    </row>
    <row r="34" spans="1:5">
      <c r="A34" s="68"/>
      <c r="B34" s="68"/>
      <c r="C34" s="68"/>
      <c r="D34" s="68"/>
      <c r="E34" s="68"/>
    </row>
    <row r="35" spans="1:5">
      <c r="A35" s="68"/>
      <c r="B35" s="12" t="s">
        <v>84</v>
      </c>
      <c r="C35" s="69">
        <f>C8+C13+C16+C20</f>
        <v>309.57</v>
      </c>
      <c r="D35" s="69">
        <f>D8+D13+D16+D20</f>
        <v>246.57</v>
      </c>
      <c r="E35" s="69">
        <f>E8+E13+E16+E20</f>
        <v>63</v>
      </c>
    </row>
    <row r="36" spans="1:5">
      <c r="A36" s="70"/>
      <c r="B36" s="70"/>
      <c r="C36" s="70"/>
      <c r="D36" s="70"/>
      <c r="E36" s="70"/>
    </row>
    <row r="37" spans="1:5">
      <c r="A37" s="70"/>
      <c r="B37" s="70"/>
      <c r="C37" s="70"/>
      <c r="D37" s="70"/>
      <c r="E37" s="70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tabSelected="1" workbookViewId="0">
      <selection activeCell="G9" sqref="G9"/>
    </sheetView>
  </sheetViews>
  <sheetFormatPr defaultColWidth="9" defaultRowHeight="13.5"/>
  <cols>
    <col min="1" max="1" width="7.375" customWidth="1"/>
    <col min="2" max="2" width="20.25" customWidth="1"/>
    <col min="3" max="4" width="8.75" customWidth="1"/>
    <col min="5" max="5" width="7.375" customWidth="1"/>
    <col min="6" max="6" width="7.625" customWidth="1"/>
    <col min="7" max="7" width="6.5" customWidth="1"/>
    <col min="8" max="8" width="9.5" customWidth="1"/>
    <col min="9" max="9" width="8.625" customWidth="1"/>
  </cols>
  <sheetData>
    <row r="1" ht="20.1" customHeight="1" spans="1:9">
      <c r="A1" s="3" t="s">
        <v>85</v>
      </c>
      <c r="B1" s="3"/>
      <c r="C1" s="3"/>
      <c r="D1" s="3"/>
      <c r="E1" s="3"/>
      <c r="F1" s="3"/>
      <c r="G1" s="3"/>
      <c r="H1" s="3"/>
      <c r="I1" s="3"/>
    </row>
    <row r="2" ht="39.95" customHeight="1" spans="1:9">
      <c r="A2" s="4" t="s">
        <v>86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3" t="s">
        <v>3</v>
      </c>
      <c r="B3" s="3"/>
      <c r="C3" s="3"/>
      <c r="D3" s="3"/>
      <c r="E3" s="3"/>
      <c r="F3" s="3"/>
      <c r="G3" s="3"/>
      <c r="H3" s="3"/>
      <c r="I3" s="3"/>
    </row>
    <row r="4" spans="1:9">
      <c r="A4" s="45" t="s">
        <v>87</v>
      </c>
      <c r="B4" s="45"/>
      <c r="C4" s="45" t="s">
        <v>48</v>
      </c>
      <c r="D4" s="46" t="s">
        <v>88</v>
      </c>
      <c r="E4" s="47" t="s">
        <v>89</v>
      </c>
      <c r="F4" s="47" t="s">
        <v>90</v>
      </c>
      <c r="G4" s="48"/>
      <c r="H4" s="48"/>
      <c r="I4" s="66"/>
    </row>
    <row r="5" ht="40.5" spans="1:9">
      <c r="A5" s="45" t="s">
        <v>45</v>
      </c>
      <c r="B5" s="49" t="s">
        <v>91</v>
      </c>
      <c r="C5" s="49"/>
      <c r="D5" s="50"/>
      <c r="E5" s="51"/>
      <c r="F5" s="52" t="s">
        <v>92</v>
      </c>
      <c r="G5" s="53" t="s">
        <v>93</v>
      </c>
      <c r="H5" s="53" t="s">
        <v>94</v>
      </c>
      <c r="I5" s="53" t="s">
        <v>95</v>
      </c>
    </row>
    <row r="6" spans="1:9">
      <c r="A6" s="54">
        <v>301</v>
      </c>
      <c r="B6" s="55" t="s">
        <v>96</v>
      </c>
      <c r="C6" s="56">
        <f>D6+E6+F6</f>
        <v>161.77</v>
      </c>
      <c r="D6" s="57">
        <f>SUM(D7:D11)</f>
        <v>161.77</v>
      </c>
      <c r="E6" s="58"/>
      <c r="F6" s="58"/>
      <c r="G6" s="40"/>
      <c r="H6" s="40"/>
      <c r="I6" s="40"/>
    </row>
    <row r="7" spans="1:9">
      <c r="A7" s="11">
        <v>30101</v>
      </c>
      <c r="B7" s="59" t="s">
        <v>97</v>
      </c>
      <c r="C7" s="60">
        <f t="shared" ref="C7:C27" si="0">D7+E7+F7</f>
        <v>54.58</v>
      </c>
      <c r="D7" s="9">
        <v>54.58</v>
      </c>
      <c r="E7" s="58"/>
      <c r="F7" s="58"/>
      <c r="G7" s="40"/>
      <c r="H7" s="40"/>
      <c r="I7" s="40"/>
    </row>
    <row r="8" spans="1:9">
      <c r="A8" s="11">
        <v>30102</v>
      </c>
      <c r="B8" s="59" t="s">
        <v>98</v>
      </c>
      <c r="C8" s="60">
        <f t="shared" si="0"/>
        <v>71.04</v>
      </c>
      <c r="D8" s="9">
        <v>71.04</v>
      </c>
      <c r="E8" s="58"/>
      <c r="F8" s="58"/>
      <c r="G8" s="40"/>
      <c r="H8" s="40"/>
      <c r="I8" s="40"/>
    </row>
    <row r="9" spans="1:9">
      <c r="A9" s="11">
        <v>30103</v>
      </c>
      <c r="B9" s="59" t="s">
        <v>99</v>
      </c>
      <c r="C9" s="60">
        <f t="shared" si="0"/>
        <v>18.12</v>
      </c>
      <c r="D9" s="9">
        <v>18.12</v>
      </c>
      <c r="E9" s="58"/>
      <c r="F9" s="58"/>
      <c r="G9" s="40"/>
      <c r="H9" s="40"/>
      <c r="I9" s="40"/>
    </row>
    <row r="10" spans="1:9">
      <c r="A10" s="11">
        <v>30104</v>
      </c>
      <c r="B10" s="40" t="s">
        <v>100</v>
      </c>
      <c r="C10" s="60">
        <f t="shared" si="0"/>
        <v>15.79</v>
      </c>
      <c r="D10" s="9">
        <v>15.79</v>
      </c>
      <c r="E10" s="58"/>
      <c r="F10" s="58"/>
      <c r="G10" s="40"/>
      <c r="H10" s="40"/>
      <c r="I10" s="40"/>
    </row>
    <row r="11" spans="1:9">
      <c r="A11" s="11">
        <v>30105</v>
      </c>
      <c r="B11" s="40" t="s">
        <v>101</v>
      </c>
      <c r="C11" s="60">
        <f t="shared" si="0"/>
        <v>2.24</v>
      </c>
      <c r="D11" s="9">
        <v>2.24</v>
      </c>
      <c r="E11" s="40"/>
      <c r="F11" s="40"/>
      <c r="G11" s="40"/>
      <c r="H11" s="40"/>
      <c r="I11" s="40"/>
    </row>
    <row r="12" spans="1:9">
      <c r="A12" s="54">
        <v>302</v>
      </c>
      <c r="B12" s="55" t="s">
        <v>102</v>
      </c>
      <c r="C12" s="56">
        <f t="shared" si="0"/>
        <v>16.47</v>
      </c>
      <c r="D12" s="57">
        <f>SUM(D13:D20)</f>
        <v>16.47</v>
      </c>
      <c r="E12" s="58"/>
      <c r="F12" s="58"/>
      <c r="G12" s="40"/>
      <c r="H12" s="40"/>
      <c r="I12" s="40"/>
    </row>
    <row r="13" spans="1:9">
      <c r="A13" s="11">
        <v>30201</v>
      </c>
      <c r="B13" s="59" t="s">
        <v>103</v>
      </c>
      <c r="C13" s="60">
        <f t="shared" si="0"/>
        <v>3</v>
      </c>
      <c r="D13" s="9">
        <v>3</v>
      </c>
      <c r="E13" s="58"/>
      <c r="F13" s="58"/>
      <c r="G13" s="40"/>
      <c r="H13" s="40"/>
      <c r="I13" s="40"/>
    </row>
    <row r="14" spans="1:9">
      <c r="A14" s="11">
        <v>30202</v>
      </c>
      <c r="B14" s="11" t="s">
        <v>104</v>
      </c>
      <c r="C14" s="60">
        <f t="shared" si="0"/>
        <v>1</v>
      </c>
      <c r="D14" s="61">
        <v>1</v>
      </c>
      <c r="E14" s="58"/>
      <c r="F14" s="58"/>
      <c r="G14" s="40"/>
      <c r="H14" s="40"/>
      <c r="I14" s="40"/>
    </row>
    <row r="15" spans="1:9">
      <c r="A15" s="11">
        <v>30203</v>
      </c>
      <c r="B15" s="62" t="s">
        <v>105</v>
      </c>
      <c r="C15" s="60">
        <f t="shared" si="0"/>
        <v>2</v>
      </c>
      <c r="D15" s="63">
        <v>2</v>
      </c>
      <c r="E15" s="58"/>
      <c r="F15" s="58"/>
      <c r="G15" s="40"/>
      <c r="H15" s="40"/>
      <c r="I15" s="40"/>
    </row>
    <row r="16" spans="1:9">
      <c r="A16" s="11">
        <v>30204</v>
      </c>
      <c r="B16" s="64" t="s">
        <v>106</v>
      </c>
      <c r="C16" s="60">
        <f t="shared" si="0"/>
        <v>1.4</v>
      </c>
      <c r="D16" s="63">
        <v>1.4</v>
      </c>
      <c r="E16" s="58"/>
      <c r="F16" s="58"/>
      <c r="G16" s="40"/>
      <c r="H16" s="40"/>
      <c r="I16" s="40"/>
    </row>
    <row r="17" spans="1:9">
      <c r="A17" s="11">
        <v>30205</v>
      </c>
      <c r="B17" s="64" t="s">
        <v>107</v>
      </c>
      <c r="C17" s="60">
        <f t="shared" si="0"/>
        <v>2.8</v>
      </c>
      <c r="D17" s="9">
        <v>2.8</v>
      </c>
      <c r="E17" s="58"/>
      <c r="F17" s="58"/>
      <c r="G17" s="40"/>
      <c r="H17" s="40"/>
      <c r="I17" s="40"/>
    </row>
    <row r="18" spans="1:9">
      <c r="A18" s="11">
        <v>30206</v>
      </c>
      <c r="B18" s="64" t="s">
        <v>108</v>
      </c>
      <c r="C18" s="60">
        <f t="shared" si="0"/>
        <v>5</v>
      </c>
      <c r="D18" s="9">
        <v>5</v>
      </c>
      <c r="E18" s="58"/>
      <c r="F18" s="58"/>
      <c r="G18" s="40"/>
      <c r="H18" s="40"/>
      <c r="I18" s="40"/>
    </row>
    <row r="19" spans="1:9">
      <c r="A19" s="11">
        <v>30207</v>
      </c>
      <c r="B19" s="64" t="s">
        <v>109</v>
      </c>
      <c r="C19" s="60">
        <f t="shared" si="0"/>
        <v>1</v>
      </c>
      <c r="D19" s="9">
        <v>1</v>
      </c>
      <c r="E19" s="58"/>
      <c r="F19" s="58"/>
      <c r="G19" s="40"/>
      <c r="H19" s="40"/>
      <c r="I19" s="40"/>
    </row>
    <row r="20" spans="1:9">
      <c r="A20" s="11">
        <v>30208</v>
      </c>
      <c r="B20" s="64" t="s">
        <v>110</v>
      </c>
      <c r="C20" s="60">
        <f t="shared" si="0"/>
        <v>0.27</v>
      </c>
      <c r="D20" s="9">
        <v>0.27</v>
      </c>
      <c r="E20" s="58"/>
      <c r="F20" s="58"/>
      <c r="G20" s="40"/>
      <c r="H20" s="40"/>
      <c r="I20" s="40"/>
    </row>
    <row r="21" spans="1:9">
      <c r="A21" s="54">
        <v>303</v>
      </c>
      <c r="B21" s="55" t="s">
        <v>111</v>
      </c>
      <c r="C21" s="56">
        <f t="shared" si="0"/>
        <v>61.72</v>
      </c>
      <c r="D21" s="65">
        <f>SUM(D22:D27)</f>
        <v>61.72</v>
      </c>
      <c r="E21" s="58"/>
      <c r="F21" s="58"/>
      <c r="G21" s="40"/>
      <c r="H21" s="40"/>
      <c r="I21" s="40"/>
    </row>
    <row r="22" spans="1:9">
      <c r="A22" s="11">
        <v>30301</v>
      </c>
      <c r="B22" s="59" t="s">
        <v>112</v>
      </c>
      <c r="C22" s="60">
        <f t="shared" si="0"/>
        <v>0</v>
      </c>
      <c r="D22" s="58"/>
      <c r="E22" s="58"/>
      <c r="F22" s="58"/>
      <c r="G22" s="40"/>
      <c r="H22" s="40"/>
      <c r="I22" s="40"/>
    </row>
    <row r="23" spans="1:9">
      <c r="A23" s="11">
        <v>30302</v>
      </c>
      <c r="B23" s="59" t="s">
        <v>113</v>
      </c>
      <c r="C23" s="60">
        <f t="shared" si="0"/>
        <v>44.66</v>
      </c>
      <c r="D23" s="9">
        <v>44.66</v>
      </c>
      <c r="E23" s="58"/>
      <c r="F23" s="58"/>
      <c r="G23" s="40"/>
      <c r="H23" s="40"/>
      <c r="I23" s="40"/>
    </row>
    <row r="24" spans="1:9">
      <c r="A24" s="11">
        <v>30303</v>
      </c>
      <c r="B24" s="59" t="s">
        <v>114</v>
      </c>
      <c r="C24" s="60">
        <f t="shared" si="0"/>
        <v>0</v>
      </c>
      <c r="D24" s="58"/>
      <c r="E24" s="58"/>
      <c r="F24" s="58"/>
      <c r="G24" s="40"/>
      <c r="H24" s="40"/>
      <c r="I24" s="40"/>
    </row>
    <row r="25" spans="1:9">
      <c r="A25" s="11">
        <v>30304</v>
      </c>
      <c r="B25" s="64" t="s">
        <v>115</v>
      </c>
      <c r="C25" s="60">
        <f t="shared" si="0"/>
        <v>2.77</v>
      </c>
      <c r="D25" s="9">
        <v>2.77</v>
      </c>
      <c r="E25" s="58"/>
      <c r="F25" s="58"/>
      <c r="G25" s="40"/>
      <c r="H25" s="40"/>
      <c r="I25" s="40"/>
    </row>
    <row r="26" spans="1:9">
      <c r="A26" s="11">
        <v>30305</v>
      </c>
      <c r="B26" s="40" t="s">
        <v>116</v>
      </c>
      <c r="C26" s="60">
        <f t="shared" si="0"/>
        <v>13.14</v>
      </c>
      <c r="D26" s="9">
        <v>13.14</v>
      </c>
      <c r="E26" s="58"/>
      <c r="F26" s="58"/>
      <c r="G26" s="40"/>
      <c r="H26" s="40"/>
      <c r="I26" s="40"/>
    </row>
    <row r="27" spans="1:9">
      <c r="A27" s="11">
        <v>30306</v>
      </c>
      <c r="B27" s="40" t="s">
        <v>117</v>
      </c>
      <c r="C27" s="60">
        <f t="shared" si="0"/>
        <v>1.15</v>
      </c>
      <c r="D27" s="9">
        <v>1.15</v>
      </c>
      <c r="E27" s="58"/>
      <c r="F27" s="58"/>
      <c r="G27" s="40"/>
      <c r="H27" s="40"/>
      <c r="I27" s="40"/>
    </row>
    <row r="28" spans="1:9">
      <c r="A28" s="11">
        <v>310</v>
      </c>
      <c r="B28" s="59" t="s">
        <v>118</v>
      </c>
      <c r="C28" s="60"/>
      <c r="D28" s="58"/>
      <c r="E28" s="58"/>
      <c r="F28" s="58"/>
      <c r="G28" s="40"/>
      <c r="H28" s="40"/>
      <c r="I28" s="40"/>
    </row>
    <row r="29" spans="1:9">
      <c r="A29" s="11">
        <v>31002</v>
      </c>
      <c r="B29" s="59" t="s">
        <v>119</v>
      </c>
      <c r="C29" s="60"/>
      <c r="D29" s="58"/>
      <c r="E29" s="58"/>
      <c r="F29" s="58"/>
      <c r="G29" s="40"/>
      <c r="H29" s="40"/>
      <c r="I29" s="40"/>
    </row>
    <row r="30" ht="20.1" customHeight="1"/>
    <row r="31" ht="20.1" customHeight="1"/>
    <row r="32" ht="20.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M22" sqref="M22"/>
    </sheetView>
  </sheetViews>
  <sheetFormatPr defaultColWidth="9" defaultRowHeight="13.5" outlineLevelRow="6"/>
  <cols>
    <col min="1" max="1" width="6.375" customWidth="1"/>
    <col min="2" max="2" width="6.5" customWidth="1"/>
    <col min="3" max="3" width="7.25" customWidth="1"/>
    <col min="4" max="4" width="8" customWidth="1"/>
    <col min="5" max="5" width="7.25" customWidth="1"/>
    <col min="6" max="6" width="6.125" customWidth="1"/>
    <col min="7" max="7" width="7.125" customWidth="1"/>
    <col min="8" max="8" width="8" customWidth="1"/>
    <col min="9" max="10" width="6.875" customWidth="1"/>
    <col min="11" max="11" width="7.125" customWidth="1"/>
    <col min="12" max="12" width="9.375" customWidth="1"/>
  </cols>
  <sheetData>
    <row r="1" ht="20.1" customHeight="1" spans="1:12">
      <c r="A1" s="3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.95" customHeight="1" spans="1:12">
      <c r="A2" s="4" t="s">
        <v>121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95" customHeight="1" spans="1:12">
      <c r="A3" s="41" t="s">
        <v>122</v>
      </c>
      <c r="B3" s="41"/>
      <c r="C3" s="41"/>
      <c r="D3" s="41"/>
      <c r="E3" s="41"/>
      <c r="F3" s="41"/>
      <c r="G3" s="41"/>
      <c r="H3" s="41"/>
      <c r="I3" s="41"/>
      <c r="J3" s="41"/>
      <c r="K3" s="44" t="s">
        <v>3</v>
      </c>
      <c r="L3" s="44"/>
    </row>
    <row r="4" ht="20.1" customHeight="1" spans="1:12">
      <c r="A4" s="6" t="s">
        <v>123</v>
      </c>
      <c r="B4" s="6"/>
      <c r="C4" s="6"/>
      <c r="D4" s="6"/>
      <c r="E4" s="6"/>
      <c r="F4" s="6"/>
      <c r="G4" s="6" t="s">
        <v>44</v>
      </c>
      <c r="H4" s="6"/>
      <c r="I4" s="6"/>
      <c r="J4" s="6"/>
      <c r="K4" s="6"/>
      <c r="L4" s="6"/>
    </row>
    <row r="5" ht="24.95" customHeight="1" spans="1:12">
      <c r="A5" s="6" t="s">
        <v>48</v>
      </c>
      <c r="B5" s="42" t="s">
        <v>124</v>
      </c>
      <c r="C5" s="6" t="s">
        <v>125</v>
      </c>
      <c r="D5" s="6"/>
      <c r="E5" s="6"/>
      <c r="F5" s="42" t="s">
        <v>126</v>
      </c>
      <c r="G5" s="6" t="s">
        <v>48</v>
      </c>
      <c r="H5" s="42" t="s">
        <v>124</v>
      </c>
      <c r="I5" s="6" t="s">
        <v>125</v>
      </c>
      <c r="J5" s="6"/>
      <c r="K5" s="6"/>
      <c r="L5" s="42" t="s">
        <v>126</v>
      </c>
    </row>
    <row r="6" ht="75" customHeight="1" spans="1:12">
      <c r="A6" s="6"/>
      <c r="B6" s="42"/>
      <c r="C6" s="6" t="s">
        <v>92</v>
      </c>
      <c r="D6" s="42" t="s">
        <v>127</v>
      </c>
      <c r="E6" s="42" t="s">
        <v>128</v>
      </c>
      <c r="F6" s="42"/>
      <c r="G6" s="6"/>
      <c r="H6" s="42"/>
      <c r="I6" s="6" t="s">
        <v>92</v>
      </c>
      <c r="J6" s="42" t="s">
        <v>127</v>
      </c>
      <c r="K6" s="42" t="s">
        <v>128</v>
      </c>
      <c r="L6" s="42"/>
    </row>
    <row r="7" ht="30" customHeight="1" spans="1:12">
      <c r="A7" s="40">
        <f>B7+C7+F7</f>
        <v>6.63</v>
      </c>
      <c r="B7" s="40"/>
      <c r="C7" s="40">
        <f>D7+E7</f>
        <v>6</v>
      </c>
      <c r="D7" s="40"/>
      <c r="E7" s="40">
        <v>6</v>
      </c>
      <c r="F7" s="40">
        <v>0.63</v>
      </c>
      <c r="G7" s="43">
        <f>H7+I7+L7</f>
        <v>6.6</v>
      </c>
      <c r="H7" s="40"/>
      <c r="I7" s="22">
        <f>J7+K7</f>
        <v>6</v>
      </c>
      <c r="J7" s="34"/>
      <c r="K7" s="34">
        <v>6</v>
      </c>
      <c r="L7" s="34">
        <v>0.6</v>
      </c>
    </row>
  </sheetData>
  <mergeCells count="13">
    <mergeCell ref="A1:L1"/>
    <mergeCell ref="A2:L2"/>
    <mergeCell ref="K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workbookViewId="0">
      <selection activeCell="G29" sqref="G29"/>
    </sheetView>
  </sheetViews>
  <sheetFormatPr defaultColWidth="9" defaultRowHeight="13.5" outlineLevelCol="4"/>
  <cols>
    <col min="1" max="1" width="10.75" customWidth="1"/>
    <col min="2" max="2" width="20.625" customWidth="1"/>
    <col min="3" max="5" width="15.625" customWidth="1"/>
  </cols>
  <sheetData>
    <row r="1" ht="20.1" customHeight="1" spans="1:5">
      <c r="A1" s="3" t="s">
        <v>129</v>
      </c>
      <c r="B1" s="3"/>
      <c r="C1" s="3"/>
      <c r="D1" s="3"/>
      <c r="E1" s="3"/>
    </row>
    <row r="2" ht="39.95" customHeight="1" spans="1:5">
      <c r="A2" s="4" t="s">
        <v>130</v>
      </c>
      <c r="B2" s="4"/>
      <c r="C2" s="4"/>
      <c r="D2" s="4"/>
      <c r="E2" s="4"/>
    </row>
    <row r="3" ht="15" customHeight="1" spans="1:5">
      <c r="A3" s="39" t="s">
        <v>3</v>
      </c>
      <c r="B3" s="39"/>
      <c r="C3" s="39"/>
      <c r="D3" s="39"/>
      <c r="E3" s="39"/>
    </row>
    <row r="4" ht="20.1" customHeight="1" spans="1:5">
      <c r="A4" s="6" t="s">
        <v>45</v>
      </c>
      <c r="B4" s="6" t="s">
        <v>91</v>
      </c>
      <c r="C4" s="6" t="s">
        <v>131</v>
      </c>
      <c r="D4" s="6"/>
      <c r="E4" s="6"/>
    </row>
    <row r="5" ht="20.1" customHeight="1" spans="1:5">
      <c r="A5" s="6"/>
      <c r="B5" s="6"/>
      <c r="C5" s="6" t="s">
        <v>48</v>
      </c>
      <c r="D5" s="6" t="s">
        <v>49</v>
      </c>
      <c r="E5" s="6" t="s">
        <v>50</v>
      </c>
    </row>
    <row r="6" ht="20.1" customHeight="1" spans="1:5">
      <c r="A6" s="40"/>
      <c r="B6" s="40"/>
      <c r="C6" s="40"/>
      <c r="D6" s="40"/>
      <c r="E6" s="40"/>
    </row>
    <row r="7" ht="20.1" customHeight="1" spans="1:5">
      <c r="A7" s="40"/>
      <c r="B7" s="40"/>
      <c r="C7" s="40"/>
      <c r="D7" s="40"/>
      <c r="E7" s="40"/>
    </row>
    <row r="8" ht="20.1" customHeight="1" spans="1:5">
      <c r="A8" s="40"/>
      <c r="B8" s="40"/>
      <c r="C8" s="40"/>
      <c r="D8" s="40"/>
      <c r="E8" s="40"/>
    </row>
    <row r="9" ht="20.1" customHeight="1" spans="1:5">
      <c r="A9" s="40"/>
      <c r="B9" s="40"/>
      <c r="C9" s="40"/>
      <c r="D9" s="40"/>
      <c r="E9" s="40"/>
    </row>
    <row r="10" ht="20.1" customHeight="1" spans="1:5">
      <c r="A10" s="40"/>
      <c r="B10" s="40"/>
      <c r="C10" s="40"/>
      <c r="D10" s="40"/>
      <c r="E10" s="40"/>
    </row>
    <row r="11" ht="20.1" customHeight="1" spans="1:5">
      <c r="A11" s="40"/>
      <c r="B11" s="40"/>
      <c r="C11" s="40"/>
      <c r="D11" s="40"/>
      <c r="E11" s="40"/>
    </row>
    <row r="12" ht="20.1" customHeight="1" spans="1:5">
      <c r="A12" s="40"/>
      <c r="B12" s="40"/>
      <c r="C12" s="40"/>
      <c r="D12" s="40"/>
      <c r="E12" s="40"/>
    </row>
    <row r="13" ht="20.1" customHeight="1" spans="1:5">
      <c r="A13" s="40"/>
      <c r="B13" s="40"/>
      <c r="C13" s="40"/>
      <c r="D13" s="40"/>
      <c r="E13" s="40"/>
    </row>
    <row r="14" ht="20.1" customHeight="1" spans="1:5">
      <c r="A14" s="40"/>
      <c r="B14" s="40"/>
      <c r="C14" s="40"/>
      <c r="D14" s="40"/>
      <c r="E14" s="40"/>
    </row>
    <row r="15" ht="20.1" customHeight="1" spans="1:5">
      <c r="A15" s="40"/>
      <c r="B15" s="40"/>
      <c r="C15" s="40"/>
      <c r="D15" s="40"/>
      <c r="E15" s="40"/>
    </row>
    <row r="16" ht="20.1" customHeight="1" spans="1:5">
      <c r="A16" s="40"/>
      <c r="B16" s="40"/>
      <c r="C16" s="40"/>
      <c r="D16" s="40"/>
      <c r="E16" s="40"/>
    </row>
    <row r="17" ht="20.1" customHeight="1" spans="1:5">
      <c r="A17" s="40"/>
      <c r="B17" s="40"/>
      <c r="C17" s="40"/>
      <c r="D17" s="40"/>
      <c r="E17" s="40"/>
    </row>
    <row r="18" ht="20.1" customHeight="1" spans="1:5">
      <c r="A18" s="40"/>
      <c r="B18" s="40"/>
      <c r="C18" s="40"/>
      <c r="D18" s="40"/>
      <c r="E18" s="40"/>
    </row>
    <row r="19" ht="20.1" customHeight="1" spans="1:5">
      <c r="A19" s="40"/>
      <c r="B19" s="40"/>
      <c r="C19" s="40"/>
      <c r="D19" s="40"/>
      <c r="E19" s="40"/>
    </row>
    <row r="20" ht="20.1" customHeight="1" spans="1:5">
      <c r="A20" s="40"/>
      <c r="B20" s="40"/>
      <c r="C20" s="40"/>
      <c r="D20" s="40"/>
      <c r="E20" s="40"/>
    </row>
    <row r="21" ht="20.1" customHeight="1" spans="1:5">
      <c r="A21" s="40"/>
      <c r="B21" s="40"/>
      <c r="C21" s="40"/>
      <c r="D21" s="40"/>
      <c r="E21" s="40"/>
    </row>
    <row r="22" ht="20.1" customHeight="1" spans="1:5">
      <c r="A22" s="40"/>
      <c r="B22" s="40"/>
      <c r="C22" s="40"/>
      <c r="D22" s="40"/>
      <c r="E22" s="40"/>
    </row>
    <row r="23" ht="20.1" customHeight="1" spans="1:5">
      <c r="A23" s="40"/>
      <c r="B23" s="6" t="s">
        <v>48</v>
      </c>
      <c r="C23" s="40"/>
      <c r="D23" s="40"/>
      <c r="E23" s="40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27"/>
  <sheetViews>
    <sheetView showGridLines="0" workbookViewId="0">
      <selection activeCell="E22" sqref="E22"/>
    </sheetView>
  </sheetViews>
  <sheetFormatPr defaultColWidth="9" defaultRowHeight="12.75" outlineLevelCol="4"/>
  <cols>
    <col min="1" max="1" width="1" style="26" customWidth="1"/>
    <col min="2" max="2" width="25.75" style="26" customWidth="1"/>
    <col min="3" max="3" width="17.5" style="26" customWidth="1"/>
    <col min="4" max="4" width="25.75" style="26" customWidth="1"/>
    <col min="5" max="5" width="17.5" style="26" customWidth="1"/>
    <col min="6" max="6" width="0.875" style="26" customWidth="1"/>
    <col min="7" max="16384" width="9" style="26"/>
  </cols>
  <sheetData>
    <row r="1" spans="2:5">
      <c r="B1" s="27"/>
      <c r="C1" s="27"/>
      <c r="D1" s="27"/>
      <c r="E1" s="28" t="s">
        <v>132</v>
      </c>
    </row>
    <row r="2" ht="39.95" customHeight="1" spans="2:2">
      <c r="B2" s="29" t="s">
        <v>133</v>
      </c>
    </row>
    <row r="3" ht="15" customHeight="1" spans="2:5">
      <c r="B3" s="29"/>
      <c r="E3" s="30" t="s">
        <v>3</v>
      </c>
    </row>
    <row r="4" spans="2:5">
      <c r="B4" s="31" t="s">
        <v>134</v>
      </c>
      <c r="C4" s="9">
        <v>309.57</v>
      </c>
      <c r="D4" s="31" t="s">
        <v>135</v>
      </c>
      <c r="E4" s="32">
        <v>0</v>
      </c>
    </row>
    <row r="5" spans="2:5">
      <c r="B5" s="31" t="s">
        <v>136</v>
      </c>
      <c r="C5" s="33"/>
      <c r="D5" s="31" t="s">
        <v>137</v>
      </c>
      <c r="E5" s="32">
        <v>0</v>
      </c>
    </row>
    <row r="6" spans="2:5">
      <c r="B6" s="31" t="s">
        <v>138</v>
      </c>
      <c r="C6" s="33"/>
      <c r="D6" s="31" t="s">
        <v>139</v>
      </c>
      <c r="E6" s="32">
        <v>0</v>
      </c>
    </row>
    <row r="7" spans="2:5">
      <c r="B7" s="31" t="s">
        <v>140</v>
      </c>
      <c r="C7" s="33"/>
      <c r="D7" s="31" t="s">
        <v>141</v>
      </c>
      <c r="E7" s="32">
        <v>0</v>
      </c>
    </row>
    <row r="8" spans="2:5">
      <c r="B8" s="31" t="s">
        <v>142</v>
      </c>
      <c r="C8" s="33"/>
      <c r="D8" s="31" t="s">
        <v>143</v>
      </c>
      <c r="E8" s="32">
        <v>0</v>
      </c>
    </row>
    <row r="9" spans="2:5">
      <c r="B9" s="31" t="s">
        <v>144</v>
      </c>
      <c r="C9" s="33"/>
      <c r="D9" s="31" t="s">
        <v>145</v>
      </c>
      <c r="E9" s="32">
        <v>0</v>
      </c>
    </row>
    <row r="10" spans="2:5">
      <c r="B10" s="31"/>
      <c r="C10" s="33"/>
      <c r="D10" s="31" t="s">
        <v>146</v>
      </c>
      <c r="E10" s="32">
        <v>0</v>
      </c>
    </row>
    <row r="11" spans="2:5">
      <c r="B11" s="31"/>
      <c r="C11" s="33"/>
      <c r="D11" s="31" t="s">
        <v>147</v>
      </c>
      <c r="E11" s="34">
        <v>47.9</v>
      </c>
    </row>
    <row r="12" spans="2:5">
      <c r="B12" s="31"/>
      <c r="C12" s="33"/>
      <c r="D12" s="31" t="s">
        <v>148</v>
      </c>
      <c r="E12" s="35">
        <v>15.6</v>
      </c>
    </row>
    <row r="13" spans="2:5">
      <c r="B13" s="31"/>
      <c r="C13" s="33"/>
      <c r="D13" s="31" t="s">
        <v>149</v>
      </c>
      <c r="E13" s="32">
        <v>0</v>
      </c>
    </row>
    <row r="14" spans="2:5">
      <c r="B14" s="31"/>
      <c r="C14" s="33"/>
      <c r="D14" s="31" t="s">
        <v>150</v>
      </c>
      <c r="E14" s="32">
        <v>0</v>
      </c>
    </row>
    <row r="15" spans="2:5">
      <c r="B15" s="31"/>
      <c r="C15" s="33"/>
      <c r="D15" s="31" t="s">
        <v>151</v>
      </c>
      <c r="E15" s="32">
        <v>0</v>
      </c>
    </row>
    <row r="16" ht="15" customHeight="1" spans="2:5">
      <c r="B16" s="31"/>
      <c r="C16" s="33"/>
      <c r="D16" s="31" t="s">
        <v>152</v>
      </c>
      <c r="E16" s="32">
        <v>0</v>
      </c>
    </row>
    <row r="17" ht="15" customHeight="1" spans="2:5">
      <c r="B17" s="31"/>
      <c r="C17" s="33"/>
      <c r="D17" s="31" t="s">
        <v>153</v>
      </c>
      <c r="E17" s="34">
        <v>231.78</v>
      </c>
    </row>
    <row r="18" ht="15" customHeight="1" spans="2:5">
      <c r="B18" s="31"/>
      <c r="C18" s="33"/>
      <c r="D18" s="31" t="s">
        <v>154</v>
      </c>
      <c r="E18" s="32">
        <v>0</v>
      </c>
    </row>
    <row r="19" ht="15" customHeight="1" spans="2:5">
      <c r="B19" s="31"/>
      <c r="C19" s="33"/>
      <c r="D19" s="31" t="s">
        <v>155</v>
      </c>
      <c r="E19" s="32">
        <v>0</v>
      </c>
    </row>
    <row r="20" ht="15" customHeight="1" spans="2:5">
      <c r="B20" s="31"/>
      <c r="C20" s="33"/>
      <c r="D20" s="31" t="s">
        <v>156</v>
      </c>
      <c r="E20" s="32">
        <v>0</v>
      </c>
    </row>
    <row r="21" ht="15" customHeight="1" spans="2:5">
      <c r="B21" s="31"/>
      <c r="C21" s="33"/>
      <c r="D21" s="31" t="s">
        <v>157</v>
      </c>
      <c r="E21" s="32">
        <v>0</v>
      </c>
    </row>
    <row r="22" ht="15" customHeight="1" spans="2:5">
      <c r="B22" s="31"/>
      <c r="C22" s="33"/>
      <c r="D22" s="31" t="s">
        <v>158</v>
      </c>
      <c r="E22" s="34">
        <v>14.29</v>
      </c>
    </row>
    <row r="23" spans="2:5">
      <c r="B23" s="31"/>
      <c r="C23" s="33"/>
      <c r="D23" s="31" t="s">
        <v>159</v>
      </c>
      <c r="E23" s="32">
        <v>0</v>
      </c>
    </row>
    <row r="24" ht="15" customHeight="1" spans="2:5">
      <c r="B24" s="31"/>
      <c r="C24" s="33"/>
      <c r="D24" s="31" t="s">
        <v>160</v>
      </c>
      <c r="E24" s="32">
        <v>0</v>
      </c>
    </row>
    <row r="25" spans="2:5">
      <c r="B25" s="36"/>
      <c r="C25" s="37"/>
      <c r="D25" s="31" t="s">
        <v>161</v>
      </c>
      <c r="E25" s="32">
        <v>0</v>
      </c>
    </row>
    <row r="26" ht="15" customHeight="1" spans="2:5">
      <c r="B26" s="36" t="s">
        <v>39</v>
      </c>
      <c r="C26" s="9">
        <v>309.57</v>
      </c>
      <c r="D26" s="36" t="s">
        <v>40</v>
      </c>
      <c r="E26" s="38">
        <f>SUM(E4:E25)</f>
        <v>309.57</v>
      </c>
    </row>
    <row r="27" ht="17.25" customHeight="1"/>
  </sheetData>
  <mergeCells count="1">
    <mergeCell ref="B2:E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topLeftCell="A13" workbookViewId="0">
      <selection activeCell="C18" sqref="C18"/>
    </sheetView>
  </sheetViews>
  <sheetFormatPr defaultColWidth="9" defaultRowHeight="13.5"/>
  <cols>
    <col min="1" max="1" width="7.625" customWidth="1"/>
    <col min="2" max="2" width="25.5" customWidth="1"/>
    <col min="3" max="3" width="8.75" customWidth="1"/>
    <col min="4" max="4" width="9.25" customWidth="1"/>
    <col min="5" max="5" width="8.625" customWidth="1"/>
    <col min="6" max="6" width="7.5" customWidth="1"/>
    <col min="7" max="7" width="5.875" customWidth="1"/>
    <col min="8" max="8" width="7.5" customWidth="1"/>
    <col min="9" max="9" width="6.375" customWidth="1"/>
  </cols>
  <sheetData>
    <row r="1" ht="20.1" customHeight="1" spans="1:9">
      <c r="A1" s="5" t="s">
        <v>162</v>
      </c>
      <c r="B1" s="5"/>
      <c r="C1" s="5"/>
      <c r="D1" s="5"/>
      <c r="E1" s="5"/>
      <c r="F1" s="5"/>
      <c r="G1" s="5"/>
      <c r="H1" s="5"/>
      <c r="I1" s="5"/>
    </row>
    <row r="2" ht="39.95" customHeight="1" spans="1:9">
      <c r="A2" s="4" t="s">
        <v>163</v>
      </c>
      <c r="B2" s="4"/>
      <c r="C2" s="4"/>
      <c r="D2" s="4"/>
      <c r="E2" s="4"/>
      <c r="F2" s="4"/>
      <c r="G2" s="4"/>
      <c r="H2" s="4"/>
      <c r="I2" s="4"/>
    </row>
    <row r="3" s="14" customFormat="1" ht="15" customHeight="1" spans="1:9">
      <c r="A3" s="15" t="s">
        <v>3</v>
      </c>
      <c r="B3" s="15"/>
      <c r="C3" s="15"/>
      <c r="D3" s="15"/>
      <c r="E3" s="15"/>
      <c r="F3" s="15"/>
      <c r="G3" s="15"/>
      <c r="H3" s="15"/>
      <c r="I3" s="15"/>
    </row>
    <row r="4" ht="39.95" customHeight="1" spans="1:9">
      <c r="A4" s="16" t="s">
        <v>164</v>
      </c>
      <c r="B4" s="16"/>
      <c r="C4" s="16" t="s">
        <v>48</v>
      </c>
      <c r="D4" s="17" t="s">
        <v>165</v>
      </c>
      <c r="E4" s="17" t="s">
        <v>166</v>
      </c>
      <c r="F4" s="18" t="s">
        <v>167</v>
      </c>
      <c r="G4" s="19" t="s">
        <v>168</v>
      </c>
      <c r="H4" s="17" t="s">
        <v>169</v>
      </c>
      <c r="I4" s="17" t="s">
        <v>170</v>
      </c>
    </row>
    <row r="5" ht="30" customHeight="1" spans="1:9">
      <c r="A5" s="16" t="s">
        <v>45</v>
      </c>
      <c r="B5" s="16" t="s">
        <v>91</v>
      </c>
      <c r="C5" s="16"/>
      <c r="D5" s="16"/>
      <c r="E5" s="16"/>
      <c r="F5" s="20"/>
      <c r="G5" s="21"/>
      <c r="H5" s="16"/>
      <c r="I5" s="16"/>
    </row>
    <row r="6" ht="20.1" customHeight="1" spans="1:9">
      <c r="A6" s="7" t="s">
        <v>52</v>
      </c>
      <c r="B6" s="8" t="s">
        <v>53</v>
      </c>
      <c r="C6" s="22">
        <f t="shared" ref="C6:C21" si="0">SUM(D6:I6)</f>
        <v>47.9</v>
      </c>
      <c r="D6" s="9">
        <v>47.9</v>
      </c>
      <c r="E6" s="23"/>
      <c r="F6" s="23"/>
      <c r="G6" s="23"/>
      <c r="H6" s="23"/>
      <c r="I6" s="23"/>
    </row>
    <row r="7" ht="20.1" customHeight="1" spans="1:9">
      <c r="A7" s="8" t="s">
        <v>54</v>
      </c>
      <c r="B7" s="8" t="s">
        <v>55</v>
      </c>
      <c r="C7" s="22">
        <f t="shared" si="0"/>
        <v>0.2</v>
      </c>
      <c r="D7" s="9">
        <v>0.2</v>
      </c>
      <c r="E7" s="23"/>
      <c r="F7" s="23"/>
      <c r="G7" s="23"/>
      <c r="H7" s="23"/>
      <c r="I7" s="23"/>
    </row>
    <row r="8" ht="20.1" customHeight="1" spans="1:9">
      <c r="A8" s="8" t="s">
        <v>56</v>
      </c>
      <c r="B8" s="8" t="s">
        <v>171</v>
      </c>
      <c r="C8" s="22">
        <f t="shared" si="0"/>
        <v>0.2</v>
      </c>
      <c r="D8" s="9">
        <v>0.2</v>
      </c>
      <c r="E8" s="23"/>
      <c r="F8" s="23"/>
      <c r="G8" s="23"/>
      <c r="H8" s="23"/>
      <c r="I8" s="23"/>
    </row>
    <row r="9" ht="20.1" customHeight="1" spans="1:9">
      <c r="A9" s="8" t="s">
        <v>58</v>
      </c>
      <c r="B9" s="8" t="s">
        <v>59</v>
      </c>
      <c r="C9" s="22">
        <f t="shared" si="0"/>
        <v>47.7</v>
      </c>
      <c r="D9" s="9">
        <v>47.7</v>
      </c>
      <c r="E9" s="23"/>
      <c r="F9" s="23"/>
      <c r="G9" s="23"/>
      <c r="H9" s="23"/>
      <c r="I9" s="23"/>
    </row>
    <row r="10" ht="20.1" customHeight="1" spans="1:9">
      <c r="A10" s="8" t="s">
        <v>60</v>
      </c>
      <c r="B10" s="8" t="s">
        <v>172</v>
      </c>
      <c r="C10" s="22">
        <f t="shared" si="0"/>
        <v>47.7</v>
      </c>
      <c r="D10" s="9">
        <v>47.7</v>
      </c>
      <c r="E10" s="23"/>
      <c r="F10" s="23"/>
      <c r="G10" s="23"/>
      <c r="H10" s="23"/>
      <c r="I10" s="23"/>
    </row>
    <row r="11" ht="20.1" customHeight="1" spans="1:9">
      <c r="A11" s="8" t="s">
        <v>62</v>
      </c>
      <c r="B11" s="8" t="s">
        <v>63</v>
      </c>
      <c r="C11" s="22">
        <f t="shared" si="0"/>
        <v>15.6</v>
      </c>
      <c r="D11" s="9">
        <v>15.6</v>
      </c>
      <c r="E11" s="23"/>
      <c r="F11" s="23"/>
      <c r="G11" s="23"/>
      <c r="H11" s="23"/>
      <c r="I11" s="23"/>
    </row>
    <row r="12" ht="20.1" customHeight="1" spans="1:9">
      <c r="A12" s="8" t="s">
        <v>64</v>
      </c>
      <c r="B12" s="8" t="s">
        <v>65</v>
      </c>
      <c r="C12" s="22">
        <f t="shared" si="0"/>
        <v>15.6</v>
      </c>
      <c r="D12" s="9">
        <v>15.6</v>
      </c>
      <c r="E12" s="23"/>
      <c r="F12" s="23"/>
      <c r="G12" s="23"/>
      <c r="H12" s="23"/>
      <c r="I12" s="23"/>
    </row>
    <row r="13" ht="20.1" customHeight="1" spans="1:9">
      <c r="A13" s="8" t="s">
        <v>66</v>
      </c>
      <c r="B13" s="8" t="s">
        <v>67</v>
      </c>
      <c r="C13" s="22">
        <f t="shared" si="0"/>
        <v>15.6</v>
      </c>
      <c r="D13" s="9">
        <v>15.6</v>
      </c>
      <c r="E13" s="23"/>
      <c r="F13" s="23"/>
      <c r="G13" s="23"/>
      <c r="H13" s="23"/>
      <c r="I13" s="23"/>
    </row>
    <row r="14" ht="20.1" customHeight="1" spans="1:9">
      <c r="A14" s="8" t="s">
        <v>68</v>
      </c>
      <c r="B14" s="8" t="s">
        <v>69</v>
      </c>
      <c r="C14" s="22">
        <f t="shared" si="0"/>
        <v>231.78</v>
      </c>
      <c r="D14" s="9">
        <v>231.78</v>
      </c>
      <c r="E14" s="23"/>
      <c r="F14" s="23"/>
      <c r="G14" s="23"/>
      <c r="H14" s="23"/>
      <c r="I14" s="23"/>
    </row>
    <row r="15" ht="20.1" customHeight="1" spans="1:9">
      <c r="A15" s="8" t="s">
        <v>70</v>
      </c>
      <c r="B15" s="8" t="s">
        <v>71</v>
      </c>
      <c r="C15" s="22">
        <f t="shared" si="0"/>
        <v>231.78</v>
      </c>
      <c r="D15" s="9">
        <v>231.78</v>
      </c>
      <c r="E15" s="23"/>
      <c r="F15" s="23"/>
      <c r="G15" s="23"/>
      <c r="H15" s="23"/>
      <c r="I15" s="23"/>
    </row>
    <row r="16" ht="20.1" customHeight="1" spans="1:9">
      <c r="A16" s="8" t="s">
        <v>72</v>
      </c>
      <c r="B16" s="8" t="s">
        <v>73</v>
      </c>
      <c r="C16" s="22">
        <f t="shared" si="0"/>
        <v>168.78</v>
      </c>
      <c r="D16" s="9">
        <v>168.78</v>
      </c>
      <c r="E16" s="23"/>
      <c r="F16" s="23"/>
      <c r="G16" s="23"/>
      <c r="H16" s="23"/>
      <c r="I16" s="23"/>
    </row>
    <row r="17" ht="20.1" customHeight="1" spans="1:9">
      <c r="A17" s="8" t="s">
        <v>74</v>
      </c>
      <c r="B17" s="8" t="s">
        <v>75</v>
      </c>
      <c r="C17" s="22">
        <f t="shared" si="0"/>
        <v>63</v>
      </c>
      <c r="D17" s="9">
        <v>63</v>
      </c>
      <c r="E17" s="23"/>
      <c r="F17" s="23"/>
      <c r="G17" s="23"/>
      <c r="H17" s="23"/>
      <c r="I17" s="23"/>
    </row>
    <row r="18" ht="20.1" customHeight="1" spans="1:9">
      <c r="A18" s="8" t="s">
        <v>76</v>
      </c>
      <c r="B18" s="8" t="s">
        <v>77</v>
      </c>
      <c r="C18" s="22">
        <f t="shared" si="0"/>
        <v>14.29</v>
      </c>
      <c r="D18" s="9">
        <v>14.29</v>
      </c>
      <c r="E18" s="23"/>
      <c r="F18" s="23"/>
      <c r="G18" s="23"/>
      <c r="H18" s="23"/>
      <c r="I18" s="23"/>
    </row>
    <row r="19" ht="20.1" customHeight="1" spans="1:9">
      <c r="A19" s="8" t="s">
        <v>78</v>
      </c>
      <c r="B19" s="8" t="s">
        <v>79</v>
      </c>
      <c r="C19" s="22">
        <f t="shared" si="0"/>
        <v>14.29</v>
      </c>
      <c r="D19" s="9">
        <v>14.29</v>
      </c>
      <c r="E19" s="23"/>
      <c r="F19" s="23"/>
      <c r="G19" s="23"/>
      <c r="H19" s="23"/>
      <c r="I19" s="23"/>
    </row>
    <row r="20" ht="20.1" customHeight="1" spans="1:9">
      <c r="A20" s="8" t="s">
        <v>80</v>
      </c>
      <c r="B20" s="8" t="s">
        <v>81</v>
      </c>
      <c r="C20" s="22">
        <f t="shared" si="0"/>
        <v>13.14</v>
      </c>
      <c r="D20" s="9">
        <v>13.14</v>
      </c>
      <c r="E20" s="23"/>
      <c r="F20" s="23"/>
      <c r="G20" s="23"/>
      <c r="H20" s="23"/>
      <c r="I20" s="23"/>
    </row>
    <row r="21" ht="20.1" customHeight="1" spans="1:9">
      <c r="A21" s="8" t="s">
        <v>82</v>
      </c>
      <c r="B21" s="8" t="s">
        <v>83</v>
      </c>
      <c r="C21" s="22">
        <f t="shared" si="0"/>
        <v>1.15</v>
      </c>
      <c r="D21" s="9">
        <v>1.15</v>
      </c>
      <c r="E21" s="23"/>
      <c r="F21" s="23"/>
      <c r="G21" s="23"/>
      <c r="H21" s="23"/>
      <c r="I21" s="23"/>
    </row>
    <row r="22" ht="20.1" customHeight="1" spans="1:9">
      <c r="A22" s="24"/>
      <c r="B22" s="23"/>
      <c r="C22" s="23"/>
      <c r="D22" s="23"/>
      <c r="E22" s="23"/>
      <c r="F22" s="23"/>
      <c r="G22" s="23"/>
      <c r="H22" s="23"/>
      <c r="I22" s="23"/>
    </row>
    <row r="23" ht="20.1" customHeight="1" spans="1:9">
      <c r="A23" s="24"/>
      <c r="B23" s="23"/>
      <c r="C23" s="23"/>
      <c r="D23" s="23"/>
      <c r="E23" s="23"/>
      <c r="F23" s="23"/>
      <c r="G23" s="23"/>
      <c r="H23" s="23"/>
      <c r="I23" s="23"/>
    </row>
    <row r="24" ht="20.1" customHeight="1" spans="1:9">
      <c r="A24" s="24"/>
      <c r="B24" s="23"/>
      <c r="C24" s="23"/>
      <c r="D24" s="23"/>
      <c r="E24" s="23"/>
      <c r="F24" s="23"/>
      <c r="G24" s="23"/>
      <c r="H24" s="23"/>
      <c r="I24" s="23"/>
    </row>
    <row r="25" ht="20.1" customHeight="1" spans="1:9">
      <c r="A25" s="24"/>
      <c r="B25" s="23"/>
      <c r="C25" s="23"/>
      <c r="D25" s="23"/>
      <c r="E25" s="23"/>
      <c r="F25" s="23"/>
      <c r="G25" s="23"/>
      <c r="H25" s="23"/>
      <c r="I25" s="23"/>
    </row>
    <row r="26" ht="20.1" customHeight="1" spans="1:9">
      <c r="A26" s="24"/>
      <c r="B26" s="23"/>
      <c r="C26" s="23"/>
      <c r="D26" s="23"/>
      <c r="E26" s="23"/>
      <c r="F26" s="23"/>
      <c r="G26" s="23"/>
      <c r="H26" s="23"/>
      <c r="I26" s="23"/>
    </row>
    <row r="27" ht="20.1" customHeight="1" spans="1:9">
      <c r="A27" s="24"/>
      <c r="B27" s="25" t="s">
        <v>84</v>
      </c>
      <c r="C27" s="9">
        <f>C6+C11+C14+C18</f>
        <v>309.57</v>
      </c>
      <c r="D27" s="9">
        <f t="shared" ref="D27:I27" si="1">D6+D11+D14+D18</f>
        <v>309.57</v>
      </c>
      <c r="E27" s="9">
        <f t="shared" si="1"/>
        <v>0</v>
      </c>
      <c r="F27" s="9">
        <f t="shared" si="1"/>
        <v>0</v>
      </c>
      <c r="G27" s="9">
        <f t="shared" si="1"/>
        <v>0</v>
      </c>
      <c r="H27" s="9">
        <f t="shared" si="1"/>
        <v>0</v>
      </c>
      <c r="I27" s="9">
        <f t="shared" si="1"/>
        <v>0</v>
      </c>
    </row>
    <row r="28" ht="20.1" customHeight="1"/>
    <row r="29" ht="20.1" customHeight="1"/>
    <row r="30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workbookViewId="0">
      <selection activeCell="D7" sqref="D7"/>
    </sheetView>
  </sheetViews>
  <sheetFormatPr defaultColWidth="9" defaultRowHeight="13.5" outlineLevelCol="4"/>
  <cols>
    <col min="1" max="1" width="7.875" customWidth="1"/>
    <col min="2" max="2" width="27.25" customWidth="1"/>
    <col min="3" max="3" width="12.25" customWidth="1"/>
    <col min="4" max="4" width="16.875" style="2" customWidth="1"/>
    <col min="5" max="5" width="17.25" style="2" customWidth="1"/>
  </cols>
  <sheetData>
    <row r="1" ht="20.1" customHeight="1" spans="1:5">
      <c r="A1" s="3" t="s">
        <v>173</v>
      </c>
      <c r="B1" s="3"/>
      <c r="C1" s="3"/>
      <c r="D1" s="3"/>
      <c r="E1" s="3"/>
    </row>
    <row r="2" ht="39.95" customHeight="1" spans="1:5">
      <c r="A2" s="4" t="s">
        <v>174</v>
      </c>
      <c r="B2" s="4"/>
      <c r="C2" s="4"/>
      <c r="D2" s="4"/>
      <c r="E2" s="4"/>
    </row>
    <row r="3" s="1" customFormat="1" ht="15" customHeight="1" spans="1:5">
      <c r="A3" s="5" t="s">
        <v>3</v>
      </c>
      <c r="B3" s="5"/>
      <c r="C3" s="5"/>
      <c r="D3" s="5"/>
      <c r="E3" s="5"/>
    </row>
    <row r="4" ht="30" customHeight="1" spans="1:5">
      <c r="A4" s="6" t="s">
        <v>45</v>
      </c>
      <c r="B4" s="6" t="s">
        <v>91</v>
      </c>
      <c r="C4" s="6" t="s">
        <v>48</v>
      </c>
      <c r="D4" s="6" t="s">
        <v>49</v>
      </c>
      <c r="E4" s="6" t="s">
        <v>50</v>
      </c>
    </row>
    <row r="5" ht="20.1" customHeight="1" spans="1:5">
      <c r="A5" s="7" t="s">
        <v>52</v>
      </c>
      <c r="B5" s="8" t="s">
        <v>53</v>
      </c>
      <c r="C5" s="9">
        <f t="shared" ref="C5:C20" si="0">SUM(D5:E5)</f>
        <v>47.9</v>
      </c>
      <c r="D5" s="9">
        <v>47.9</v>
      </c>
      <c r="E5" s="10"/>
    </row>
    <row r="6" ht="20.1" customHeight="1" spans="1:5">
      <c r="A6" s="8" t="s">
        <v>54</v>
      </c>
      <c r="B6" s="8" t="s">
        <v>55</v>
      </c>
      <c r="C6" s="9">
        <f t="shared" si="0"/>
        <v>0.2</v>
      </c>
      <c r="D6" s="9">
        <v>0.2</v>
      </c>
      <c r="E6" s="9">
        <v>0</v>
      </c>
    </row>
    <row r="7" ht="20.1" customHeight="1" spans="1:5">
      <c r="A7" s="8" t="s">
        <v>56</v>
      </c>
      <c r="B7" s="8" t="s">
        <v>57</v>
      </c>
      <c r="C7" s="9">
        <f t="shared" si="0"/>
        <v>0.2</v>
      </c>
      <c r="D7" s="9">
        <v>0.2</v>
      </c>
      <c r="E7" s="9">
        <v>0</v>
      </c>
    </row>
    <row r="8" ht="20.1" customHeight="1" spans="1:5">
      <c r="A8" s="8" t="s">
        <v>58</v>
      </c>
      <c r="B8" s="8" t="s">
        <v>59</v>
      </c>
      <c r="C8" s="9">
        <f t="shared" si="0"/>
        <v>47.7</v>
      </c>
      <c r="D8" s="9">
        <v>47.7</v>
      </c>
      <c r="E8" s="9">
        <v>0</v>
      </c>
    </row>
    <row r="9" ht="20.1" customHeight="1" spans="1:5">
      <c r="A9" s="8" t="s">
        <v>60</v>
      </c>
      <c r="B9" s="8" t="s">
        <v>61</v>
      </c>
      <c r="C9" s="9">
        <f t="shared" si="0"/>
        <v>47.7</v>
      </c>
      <c r="D9" s="9">
        <v>47.7</v>
      </c>
      <c r="E9" s="9">
        <v>0</v>
      </c>
    </row>
    <row r="10" ht="20.1" customHeight="1" spans="1:5">
      <c r="A10" s="8" t="s">
        <v>62</v>
      </c>
      <c r="B10" s="8" t="s">
        <v>63</v>
      </c>
      <c r="C10" s="9">
        <f t="shared" si="0"/>
        <v>15.6</v>
      </c>
      <c r="D10" s="9">
        <v>15.6</v>
      </c>
      <c r="E10" s="9">
        <v>0</v>
      </c>
    </row>
    <row r="11" ht="20.1" customHeight="1" spans="1:5">
      <c r="A11" s="8" t="s">
        <v>64</v>
      </c>
      <c r="B11" s="8" t="s">
        <v>65</v>
      </c>
      <c r="C11" s="9">
        <f t="shared" si="0"/>
        <v>15.6</v>
      </c>
      <c r="D11" s="9">
        <v>15.6</v>
      </c>
      <c r="E11" s="9">
        <v>0</v>
      </c>
    </row>
    <row r="12" ht="20.1" customHeight="1" spans="1:5">
      <c r="A12" s="8" t="s">
        <v>66</v>
      </c>
      <c r="B12" s="8" t="s">
        <v>67</v>
      </c>
      <c r="C12" s="9">
        <f t="shared" si="0"/>
        <v>15.6</v>
      </c>
      <c r="D12" s="9">
        <v>15.6</v>
      </c>
      <c r="E12" s="9">
        <v>0</v>
      </c>
    </row>
    <row r="13" ht="20.1" customHeight="1" spans="1:5">
      <c r="A13" s="8" t="s">
        <v>68</v>
      </c>
      <c r="B13" s="8" t="s">
        <v>69</v>
      </c>
      <c r="C13" s="9">
        <f t="shared" si="0"/>
        <v>231.78</v>
      </c>
      <c r="D13" s="9">
        <v>168.78</v>
      </c>
      <c r="E13" s="9">
        <v>63</v>
      </c>
    </row>
    <row r="14" ht="20.1" customHeight="1" spans="1:5">
      <c r="A14" s="8" t="s">
        <v>70</v>
      </c>
      <c r="B14" s="8" t="s">
        <v>71</v>
      </c>
      <c r="C14" s="9">
        <f t="shared" si="0"/>
        <v>231.78</v>
      </c>
      <c r="D14" s="9">
        <v>168.78</v>
      </c>
      <c r="E14" s="9">
        <v>63</v>
      </c>
    </row>
    <row r="15" ht="20.1" customHeight="1" spans="1:5">
      <c r="A15" s="8" t="s">
        <v>72</v>
      </c>
      <c r="B15" s="8" t="s">
        <v>73</v>
      </c>
      <c r="C15" s="9">
        <f t="shared" si="0"/>
        <v>168.78</v>
      </c>
      <c r="D15" s="9">
        <v>168.78</v>
      </c>
      <c r="E15" s="9">
        <v>0</v>
      </c>
    </row>
    <row r="16" ht="20.1" customHeight="1" spans="1:5">
      <c r="A16" s="8" t="s">
        <v>74</v>
      </c>
      <c r="B16" s="8" t="s">
        <v>75</v>
      </c>
      <c r="C16" s="9">
        <f t="shared" si="0"/>
        <v>63</v>
      </c>
      <c r="D16" s="9">
        <v>0</v>
      </c>
      <c r="E16" s="9">
        <v>63</v>
      </c>
    </row>
    <row r="17" ht="20.1" customHeight="1" spans="1:5">
      <c r="A17" s="8" t="s">
        <v>76</v>
      </c>
      <c r="B17" s="8" t="s">
        <v>77</v>
      </c>
      <c r="C17" s="9">
        <v>14.29</v>
      </c>
      <c r="D17" s="9">
        <v>14.29</v>
      </c>
      <c r="E17" s="10"/>
    </row>
    <row r="18" ht="20.1" customHeight="1" spans="1:5">
      <c r="A18" s="8" t="s">
        <v>78</v>
      </c>
      <c r="B18" s="8" t="s">
        <v>79</v>
      </c>
      <c r="C18" s="9">
        <f t="shared" si="0"/>
        <v>14.29</v>
      </c>
      <c r="D18" s="9">
        <v>14.29</v>
      </c>
      <c r="E18" s="9">
        <v>0</v>
      </c>
    </row>
    <row r="19" ht="20.1" customHeight="1" spans="1:5">
      <c r="A19" s="8" t="s">
        <v>80</v>
      </c>
      <c r="B19" s="8" t="s">
        <v>81</v>
      </c>
      <c r="C19" s="9">
        <f t="shared" si="0"/>
        <v>13.14</v>
      </c>
      <c r="D19" s="9">
        <v>13.14</v>
      </c>
      <c r="E19" s="9">
        <v>0</v>
      </c>
    </row>
    <row r="20" ht="20.1" customHeight="1" spans="1:5">
      <c r="A20" s="8" t="s">
        <v>82</v>
      </c>
      <c r="B20" s="8" t="s">
        <v>83</v>
      </c>
      <c r="C20" s="9">
        <f t="shared" si="0"/>
        <v>1.15</v>
      </c>
      <c r="D20" s="9">
        <v>1.15</v>
      </c>
      <c r="E20" s="9">
        <v>0</v>
      </c>
    </row>
    <row r="21" ht="20.1" customHeight="1" spans="1:5">
      <c r="A21" s="11"/>
      <c r="B21" s="11"/>
      <c r="C21" s="9"/>
      <c r="D21" s="9"/>
      <c r="E21" s="9">
        <v>0</v>
      </c>
    </row>
    <row r="22" ht="20.1" customHeight="1" spans="1:5">
      <c r="A22" s="11"/>
      <c r="B22" s="11"/>
      <c r="C22" s="11"/>
      <c r="D22" s="11"/>
      <c r="E22" s="11"/>
    </row>
    <row r="23" ht="20.1" customHeight="1" spans="1:5">
      <c r="A23" s="11"/>
      <c r="B23" s="11"/>
      <c r="C23" s="11"/>
      <c r="D23" s="11"/>
      <c r="E23" s="11"/>
    </row>
    <row r="24" ht="20.1" customHeight="1" spans="1:5">
      <c r="A24" s="11"/>
      <c r="B24" s="12" t="s">
        <v>84</v>
      </c>
      <c r="C24" s="13">
        <f>C5+C10+C13+C17</f>
        <v>309.57</v>
      </c>
      <c r="D24" s="13">
        <f>D5+D10+D13+D17</f>
        <v>246.57</v>
      </c>
      <c r="E24" s="13">
        <f>E5+E10+E13+E17</f>
        <v>63</v>
      </c>
    </row>
    <row r="25" ht="20.1" customHeight="1"/>
    <row r="26" ht="20.1" customHeight="1"/>
    <row r="27" ht="20.1" customHeight="1"/>
  </sheetData>
  <mergeCells count="3">
    <mergeCell ref="A1:E1"/>
    <mergeCell ref="A2:E2"/>
    <mergeCell ref="A3:E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cp:lastPrinted>2016-02-25T02:11:00Z</cp:lastPrinted>
  <dcterms:modified xsi:type="dcterms:W3CDTF">2016-03-01T02:09:11Z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