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<sst xmlns="http://schemas.openxmlformats.org/spreadsheetml/2006/main" count="926" uniqueCount="353">
  <si>
    <t>01-1表</t>
  </si>
  <si>
    <t>2025年财务收支预算总表</t>
  </si>
  <si>
    <t>单位名称：易门县烟草产业服务中心</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</si>
  <si>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</si>
  <si>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</si>
  <si>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</si>
  <si>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</si>
  <si>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</si>
  <si>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</si>
  <si>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</si>
  <si>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</si>
  <si>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</si>
  <si>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</si>
  <si>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</si>
  <si>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</si>
  <si>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</si>
  <si>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</si>
  <si>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</si>
  <si>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</si>
  <si>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</si>
  <si>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</si>
  <si>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</si>
  <si>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</si>
  <si>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</si>
  <si>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</si>
  <si>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</si>
  <si>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</si>
  <si>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</si>
  <si>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</si>
  <si>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</si>
  <si>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</si>
  <si>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</si>
  <si>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</si>
  <si>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</si>
  <si>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</si>
  <si>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</si>
  <si>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</si>
  <si>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</si>
  <si>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</si>
  <si>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</si>
  <si>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</si>
  <si>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</si>
  <si>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</si>
  <si>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</si>
  <si>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</si>
  <si>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</si>
  <si>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</si>
  <si>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</si>
  <si>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</si>
  <si>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</si>
  <si>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</si>
  <si>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</si>
  <si>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652</t>
  </si>
  <si>
    <t>易门县烟草产业服务中心</t>
  </si>
  <si>
    <t>652001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</si>
  <si>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</si>
  <si>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</si>
  <si>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</si>
  <si>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</si>
  <si>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</si>
  <si>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</si>
  <si>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</si>
  <si>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</si>
  <si>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</si>
  <si>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</si>
  <si>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</si>
  <si>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</si>
  <si>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</si>
  <si>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</si>
  <si>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</si>
  <si>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</si>
  <si>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</si>
  <si>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</si>
  <si>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</si>
  <si>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</si>
  <si>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</si>
  <si>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</si>
  <si>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</si>
  <si>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</si>
  <si>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</si>
  <si>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</si>
  <si>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</si>
  <si>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</si>
  <si>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</si>
  <si>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</si>
  <si>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</si>
  <si>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</si>
  <si>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</si>
  <si>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</si>
  <si>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</si>
  <si>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</si>
  <si>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</si>
  <si>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</si>
  <si>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</si>
  <si>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</si>
  <si>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</si>
  <si>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213</t>
  </si>
  <si>
    <t>农林水支出</t>
  </si>
  <si>
    <t>21399</t>
  </si>
  <si>
    <t>其他农林水支出</t>
  </si>
  <si>
    <t>2139999</t>
  </si>
  <si>
    <t>221</t>
  </si>
  <si>
    <t>住房保障支出</t>
  </si>
  <si>
    <t>22102</t>
  </si>
  <si>
    <t>住房改革支出</t>
  </si>
  <si>
    <t>2210201</t>
  </si>
  <si>
    <t>住房公积金</t>
  </si>
  <si>
    <t>2210203</t>
  </si>
  <si>
    <t>购房补贴</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</si>
  <si>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</si>
  <si>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</si>
  <si>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</si>
  <si>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</si>
  <si>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</si>
  <si>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</si>
  <si>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</si>
  <si>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</si>
  <si>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</si>
  <si>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</si>
  <si>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</si>
  <si>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</si>
  <si>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</si>
  <si>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</si>
  <si>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</si>
  <si>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</si>
  <si>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</si>
  <si>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</si>
  <si>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</si>
  <si>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</si>
  <si>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</si>
  <si>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</si>
  <si>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</si>
  <si>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</si>
  <si>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</si>
  <si>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</si>
  <si>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</si>
  <si>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</si>
  <si>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</si>
  <si>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</si>
  <si>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</si>
  <si>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</si>
  <si>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</si>
  <si>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</si>
  <si>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</si>
  <si>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</si>
  <si>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</si>
  <si>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</si>
  <si>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</si>
  <si>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</si>
  <si>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</si>
  <si>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</si>
  <si>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</si>
  <si>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</si>
  <si>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</si>
  <si>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</si>
  <si>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530425210000000016353</t>
  </si>
  <si>
    <t>事业人员支出工资</t>
  </si>
  <si>
    <t>30101</t>
  </si>
  <si>
    <t>基本工资</t>
  </si>
  <si>
    <t>30102</t>
  </si>
  <si>
    <t>津贴补贴</t>
  </si>
  <si>
    <t>30103</t>
  </si>
  <si>
    <t>奖金</t>
  </si>
  <si>
    <t>30107</t>
  </si>
  <si>
    <t>绩效工资</t>
  </si>
  <si>
    <t>530425210000000016354</t>
  </si>
  <si>
    <t>社会保障缴费</t>
  </si>
  <si>
    <t>30112</t>
  </si>
  <si>
    <t>其他社会保障缴费</t>
  </si>
  <si>
    <t>30108</t>
  </si>
  <si>
    <t>机关事业单位基本养老保险缴费</t>
  </si>
  <si>
    <t>30110</t>
  </si>
  <si>
    <t>职工基本医疗保险缴费</t>
  </si>
  <si>
    <t>30111</t>
  </si>
  <si>
    <t>公务员医疗补助缴费</t>
  </si>
  <si>
    <t>530425210000000016355</t>
  </si>
  <si>
    <t>30113</t>
  </si>
  <si>
    <t>530425210000000016358</t>
  </si>
  <si>
    <t>工会经费</t>
  </si>
  <si>
    <t>30228</t>
  </si>
  <si>
    <t>530425210000000016359</t>
  </si>
  <si>
    <t>一般公用经费</t>
  </si>
  <si>
    <t>30201</t>
  </si>
  <si>
    <t>办公费</t>
  </si>
  <si>
    <t>30204</t>
  </si>
  <si>
    <t>手续费</t>
  </si>
  <si>
    <t>30211</t>
  </si>
  <si>
    <t>差旅费</t>
  </si>
  <si>
    <t>30213</t>
  </si>
  <si>
    <t>维修（护）费</t>
  </si>
  <si>
    <t>30215</t>
  </si>
  <si>
    <t>会议费</t>
  </si>
  <si>
    <t>30216</t>
  </si>
  <si>
    <t>培训费</t>
  </si>
  <si>
    <t>30229</t>
  </si>
  <si>
    <t>福利费</t>
  </si>
  <si>
    <t>530425221100000371542</t>
  </si>
  <si>
    <t>30217</t>
  </si>
  <si>
    <t>530425231100001436873</t>
  </si>
  <si>
    <t>规范后奖励性绩效工资</t>
  </si>
  <si>
    <t>05-1表</t>
  </si>
  <si>
    <t>2025年部门项目支出预算表</t>
  </si>
  <si>
    <t>项目分类</t>
  </si>
  <si>
    <t>本年拨款</t>
  </si>
  <si>
    <t>其中：本次下达</t>
  </si>
  <si>
    <t>市级拨入烤烟生产收购相关工作经费</t>
  </si>
  <si>
    <t>313 事业发展类</t>
  </si>
  <si>
    <t>530425241100002283218</t>
  </si>
  <si>
    <t>30226</t>
  </si>
  <si>
    <t>劳务费</t>
  </si>
  <si>
    <t>30227</t>
  </si>
  <si>
    <t>委托业务费</t>
  </si>
  <si>
    <t>易门县烤烟生产扶持政策补助资金</t>
  </si>
  <si>
    <t>530425251100003621572</t>
  </si>
  <si>
    <t>30310</t>
  </si>
  <si>
    <t>个人农业生产补贴</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</si>
  <si>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</si>
  <si>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</si>
  <si>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</si>
  <si>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</si>
  <si>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</si>
  <si>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</si>
  <si>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</si>
  <si>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</si>
  <si>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</si>
  <si>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</si>
  <si>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</si>
  <si>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</si>
  <si>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围绕市级下达的目标任务，以确保中心业务工作正常运转，扎实推进各项工作顺利开展，圆满完成2025年烟叶工作各项目标任务。全县计划种植面积6.1万亩，烟叶收购量810万公斤，上等烟比例达70%，烟农烟叶交售收入达2.5亿元以上，计划实现烟叶税收入5500万元以上，受益对象满意度达90%以上。</t>
  </si>
  <si>
    <t>产出指标</t>
  </si>
  <si>
    <t>数量指标</t>
  </si>
  <si>
    <t>完成计划烤烟种植面积</t>
  </si>
  <si>
    <t>&gt;=</t>
  </si>
  <si>
    <t>61000</t>
  </si>
  <si>
    <t>亩</t>
  </si>
  <si>
    <t>定量指标</t>
  </si>
  <si>
    <t>反映获补助人员、企业的数量情况，也适用补贴、资助等形式的补助。</t>
  </si>
  <si>
    <t>完成计划烟叶收购量</t>
  </si>
  <si>
    <t>810</t>
  </si>
  <si>
    <t>万公斤</t>
  </si>
  <si>
    <t>反映烟叶产量及完成烟叶收购量情况。</t>
  </si>
  <si>
    <t>质量指标</t>
  </si>
  <si>
    <t>上等烟比例</t>
  </si>
  <si>
    <t>70</t>
  </si>
  <si>
    <t>%</t>
  </si>
  <si>
    <t>反映烟叶质量，上等烟比例越高，烟农收入越高。</t>
  </si>
  <si>
    <t>时效指标</t>
  </si>
  <si>
    <t>2024年5月15日完成计划种植面积情况</t>
  </si>
  <si>
    <t>=</t>
  </si>
  <si>
    <t>100</t>
  </si>
  <si>
    <t>反映移栽进度情况</t>
  </si>
  <si>
    <t>效益指标</t>
  </si>
  <si>
    <t>经济效益</t>
  </si>
  <si>
    <t>烟农烟叶交售收入</t>
  </si>
  <si>
    <t>2.5</t>
  </si>
  <si>
    <t>亿元</t>
  </si>
  <si>
    <t>反映烟农烟叶交售收入情况。</t>
  </si>
  <si>
    <t>烟叶税</t>
  </si>
  <si>
    <t>5500</t>
  </si>
  <si>
    <t>万元</t>
  </si>
  <si>
    <t>反映烤烟产业为地方税收贡献情况。</t>
  </si>
  <si>
    <t>社会效益</t>
  </si>
  <si>
    <t>促进烟叶产业发展</t>
  </si>
  <si>
    <t>有效</t>
  </si>
  <si>
    <t>定性指标</t>
  </si>
  <si>
    <t>反映项目的实施对促进烟叶产业发展的效果。</t>
  </si>
  <si>
    <t>满意度指标</t>
  </si>
  <si>
    <t>服务对象满意度</t>
  </si>
  <si>
    <t>烟农对烟叶交售情况的满意度</t>
  </si>
  <si>
    <t>90</t>
  </si>
  <si>
    <t>受益对象满意度。</t>
  </si>
  <si>
    <t>围绕市级下达的目标任务，促进烟叶生产各项措施落实到位，进一步夯实烟叶发展基础，转变烟叶发展方式，稳定核心烟区，提质增效，促进烟农增收，确保圆满完成市下达易门县的烤烟生产各项目标任务。2025年全县计划种植面积6.1万亩，烟叶收购量810万公斤，上等烟比例达70%，烟农烟叶交售收入达2.5亿元以上，计划实现烟叶税收入5500万元以上,烟农满意度达90%以上。</t>
  </si>
  <si>
    <t>获补对象数</t>
  </si>
  <si>
    <t>反映烟叶产量及完成市级下达烟叶收购量任务情况。</t>
  </si>
  <si>
    <t>获补对象准确率</t>
  </si>
  <si>
    <t>反映产出烟叶质量及烟农烟叶交售质量，上等烟比例越高，烟农烟叶交售收入越高。</t>
  </si>
  <si>
    <t>兑现准确率</t>
  </si>
  <si>
    <t>31</t>
  </si>
  <si>
    <t>元/公斤</t>
  </si>
  <si>
    <t>反映烟农烟叶交售收入情况，均价越高，交售收入越高。</t>
  </si>
  <si>
    <t>发放及时率</t>
  </si>
  <si>
    <t>反映烤烟移栽工作完成时间节令情况。</t>
  </si>
  <si>
    <t>带动人均增收</t>
  </si>
  <si>
    <t>降低企业成本</t>
  </si>
  <si>
    <t>政策知晓率</t>
  </si>
  <si>
    <t>85</t>
  </si>
  <si>
    <t>反映烤烟政策的宣传效果情况。
政策知晓率=调查中补助政策知晓人数/调查总人数*100%</t>
  </si>
  <si>
    <t>生活状况改善</t>
  </si>
  <si>
    <t>受益对象满意度</t>
  </si>
  <si>
    <t>反映烟农对烤烟政策、收购、种烟受益等情况的满意程度。</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</si>
  <si>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</si>
  <si>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</si>
  <si>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</si>
  <si>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</si>
  <si>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</si>
  <si>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</si>
  <si>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</si>
  <si>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</si>
  <si>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</si>
  <si>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</si>
  <si>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</si>
  <si>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</si>
  <si>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</si>
  <si>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</si>
  <si>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</si>
  <si>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采购复印纸</t>
  </si>
  <si>
    <t>箱</t>
  </si>
  <si>
    <t>采购碎纸机</t>
  </si>
  <si>
    <t>台</t>
  </si>
  <si>
    <t>08表</t>
  </si>
  <si>
    <t>2025年政府购买服务预算表</t>
  </si>
  <si>
    <t>政府购买服务项目</t>
  </si>
  <si>
    <t>政府购买服务指导性目录代码</t>
  </si>
  <si>
    <t>所属服务类别</t>
  </si>
  <si>
    <t>所属服务领域</t>
  </si>
  <si>
    <t>购买服务内容简述</t>
  </si>
  <si>
    <t>政府购买服务内容</t>
  </si>
  <si>
    <t>备注：易门县烟草产业服务中心2025年无政府购买服务预算，所以该表数据为空。</t>
  </si>
  <si>
    <t>09-1表</t>
  </si>
  <si>
    <t>2025年对下转移支付预算表</t>
  </si>
  <si>
    <t>单位名称（项目）</t>
  </si>
  <si>
    <t>龙泉街道</t>
  </si>
  <si>
    <t>六街街道</t>
  </si>
  <si>
    <t>绿汁镇</t>
  </si>
  <si>
    <t>铜厂乡</t>
  </si>
  <si>
    <t>十街乡</t>
  </si>
  <si>
    <t>小街乡</t>
  </si>
  <si>
    <t>浦贝乡</t>
  </si>
  <si>
    <t>备注：易门县烟草产业服务中心2025年无对下转移支付预算，所以该表数据为空。</t>
  </si>
  <si>
    <t>09-2表</t>
  </si>
  <si>
    <t>2025年对下转移支付绩效目标表</t>
  </si>
  <si>
    <t>备注：易门县烟草产业服务中心2025年无对下转移支付绩效目标，所以该表数据为空。</t>
  </si>
  <si>
    <t>10表</t>
  </si>
  <si>
    <t>2025年新增资产配置表</t>
  </si>
  <si>
    <t>资产类别</t>
  </si>
  <si>
    <t>资产分类代码.名称</t>
  </si>
  <si>
    <t>资产名称</t>
  </si>
  <si>
    <t>财政部门批复数（元）</t>
  </si>
  <si>
    <t>单价</t>
  </si>
  <si>
    <t>金额</t>
  </si>
  <si>
    <t>通用设备</t>
  </si>
  <si>
    <t>A02021301 碎纸机</t>
  </si>
  <si>
    <t>碎纸机</t>
  </si>
  <si>
    <t>11表</t>
  </si>
  <si>
    <t>2025年上级补助项目支出预算表</t>
  </si>
  <si>
    <t>经济科目部门</t>
  </si>
  <si>
    <t>经济科目名称</t>
  </si>
  <si>
    <t>上级补助</t>
  </si>
  <si>
    <t>备注：易门县烟草产业服务中心2025年无上级补助项目支出预算，所以该表数据为空。</t>
  </si>
  <si>
    <t>12表</t>
  </si>
  <si>
    <t>2025年部门项目中期规划预算表</t>
  </si>
  <si>
    <t>项目级次</t>
  </si>
  <si>
    <t>备注：易门县烟草产业服务中心2025年预算项目易门县烤烟生产扶持政策补助资金为政府性基金预算项目支出，所以该表数据为空。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</si>
</sst>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rgb="FF000000"/>
      <name val="宋体"/>
      <charset val="134"/>
      <scheme val="minor"/>
    </font>
    <font>
      <sz val="10"/>
      <name val="宋体"/>
      <charset val="134"/>
    </font>
    <font>
      <sz val="9"/>
      <name val="宋体"/>
      <charset val="134"/>
    </font>
    <font>
      <sz val="12"/>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25"/>
      <name val="SimSun"/>
      <charset val="134"/>
    </font>
    <font>
      <b/>
      <sz val="11"/>
      <name val="宋体"/>
      <charset val="134"/>
    </font>
    <font>
      <sz val="11"/>
      <name val="SimSun"/>
      <charset val="134"/>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3" borderId="11" applyNumberFormat="0" applyAlignment="0" applyProtection="0">
      <alignment vertical="center"/>
    </xf>
    <xf numFmtId="0" fontId="33" fillId="4" borderId="12" applyNumberFormat="0" applyAlignment="0" applyProtection="0">
      <alignment vertical="center"/>
    </xf>
    <xf numFmtId="0" fontId="34" fillId="4" borderId="11" applyNumberFormat="0" applyAlignment="0" applyProtection="0">
      <alignment vertical="center"/>
    </xf>
    <xf numFmtId="0" fontId="35" fillId="5"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1" fillId="0" borderId="0">
      <alignment vertical="top"/>
      <protection locked="0"/>
    </xf>
  </cellStyleXfs>
  <cellXfs count="118">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1" fillId="0" borderId="0" xfId="57" applyFont="1" applyFill="1" applyBorder="1" applyAlignment="1" applyProtection="1"/>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3" fillId="0" borderId="0" xfId="50" applyNumberFormat="1" applyFont="1" applyBorder="1" applyAlignment="1">
      <alignment horizontal="right"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3"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8" fillId="0" borderId="0" xfId="50" applyNumberFormat="1" applyFont="1" applyBorder="1" applyAlignment="1">
      <alignment horizontal="right"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1" xfId="51" applyNumberFormat="1" applyFont="1" applyBorder="1">
      <alignment horizontal="right" vertical="center"/>
    </xf>
    <xf numFmtId="0" fontId="14"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1" xfId="0" applyFont="1" applyBorder="1" applyAlignment="1">
      <alignment horizontal="left" vertical="center" wrapText="1" indent="2"/>
    </xf>
    <xf numFmtId="176" fontId="8" fillId="0" borderId="1" xfId="0" applyNumberFormat="1" applyFont="1" applyBorder="1" applyAlignment="1">
      <alignment horizontal="right" vertical="center"/>
    </xf>
    <xf numFmtId="0" fontId="8"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horizontal="right"/>
    </xf>
    <xf numFmtId="0" fontId="16" fillId="0" borderId="1" xfId="0" applyFont="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15" fillId="0" borderId="3" xfId="0" applyFont="1" applyBorder="1" applyAlignment="1">
      <alignment horizontal="center" vertical="center"/>
    </xf>
    <xf numFmtId="176"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17" fillId="0" borderId="0" xfId="57" applyFont="1" applyFill="1" applyBorder="1" applyAlignment="1" applyProtection="1">
      <alignment horizontal="center" vertical="center"/>
    </xf>
    <xf numFmtId="0" fontId="18" fillId="0" borderId="0" xfId="57" applyFont="1" applyFill="1" applyBorder="1" applyAlignment="1" applyProtection="1">
      <alignment horizontal="left" vertical="center" wrapText="1"/>
      <protection locked="0"/>
    </xf>
    <xf numFmtId="0" fontId="19" fillId="0" borderId="0" xfId="57" applyFont="1" applyFill="1" applyBorder="1" applyAlignment="1" applyProtection="1">
      <alignment horizontal="left" vertical="center" wrapText="1"/>
    </xf>
    <xf numFmtId="0" fontId="19" fillId="0" borderId="0" xfId="57" applyFont="1" applyFill="1" applyBorder="1" applyAlignment="1" applyProtection="1">
      <alignment wrapText="1"/>
    </xf>
    <xf numFmtId="0" fontId="19" fillId="0" borderId="0" xfId="57" applyFont="1" applyFill="1" applyBorder="1" applyAlignment="1" applyProtection="1"/>
    <xf numFmtId="0" fontId="19" fillId="0" borderId="4" xfId="57" applyFont="1" applyFill="1" applyBorder="1" applyAlignment="1" applyProtection="1">
      <alignment horizontal="center" vertical="center" wrapText="1"/>
    </xf>
    <xf numFmtId="0" fontId="19" fillId="0" borderId="4" xfId="57" applyFont="1" applyFill="1" applyBorder="1" applyAlignment="1" applyProtection="1">
      <alignment horizontal="center" vertical="center"/>
    </xf>
    <xf numFmtId="0" fontId="19" fillId="0" borderId="2" xfId="57" applyFont="1" applyFill="1" applyBorder="1" applyAlignment="1" applyProtection="1">
      <alignment horizontal="center" vertical="center"/>
    </xf>
    <xf numFmtId="0" fontId="19" fillId="0" borderId="5" xfId="57" applyFont="1" applyFill="1" applyBorder="1" applyAlignment="1" applyProtection="1">
      <alignment horizontal="center" vertical="center"/>
    </xf>
    <xf numFmtId="0" fontId="19" fillId="0" borderId="6" xfId="57" applyFont="1" applyFill="1" applyBorder="1" applyAlignment="1" applyProtection="1">
      <alignment horizontal="center" vertical="center"/>
    </xf>
    <xf numFmtId="0" fontId="20" fillId="0" borderId="4" xfId="57" applyFont="1" applyFill="1" applyBorder="1" applyAlignment="1" applyProtection="1">
      <alignment horizontal="center" vertical="center" wrapText="1"/>
    </xf>
    <xf numFmtId="0" fontId="19" fillId="0" borderId="3" xfId="57" applyFont="1" applyFill="1" applyBorder="1" applyAlignment="1" applyProtection="1">
      <alignment horizontal="center" vertical="center"/>
    </xf>
    <xf numFmtId="0" fontId="19" fillId="0" borderId="1" xfId="57" applyFont="1" applyFill="1" applyBorder="1" applyAlignment="1" applyProtection="1">
      <alignment horizontal="center" vertical="center"/>
    </xf>
    <xf numFmtId="3" fontId="19" fillId="0" borderId="1" xfId="57" applyNumberFormat="1" applyFont="1" applyFill="1" applyBorder="1" applyAlignment="1" applyProtection="1">
      <alignment horizontal="center" vertical="center"/>
    </xf>
    <xf numFmtId="0" fontId="18" fillId="0" borderId="1" xfId="57" applyFont="1" applyFill="1" applyBorder="1" applyAlignment="1" applyProtection="1">
      <alignment horizontal="left" vertical="center" wrapText="1"/>
    </xf>
    <xf numFmtId="0" fontId="18" fillId="0" borderId="1" xfId="57" applyFont="1" applyFill="1" applyBorder="1" applyAlignment="1" applyProtection="1">
      <alignment horizontal="left" vertical="center" wrapText="1"/>
      <protection locked="0"/>
    </xf>
    <xf numFmtId="4" fontId="18" fillId="0" borderId="1" xfId="57" applyNumberFormat="1" applyFont="1" applyFill="1" applyBorder="1" applyAlignment="1" applyProtection="1">
      <alignment horizontal="right" vertical="center"/>
      <protection locked="0"/>
    </xf>
    <xf numFmtId="4" fontId="18" fillId="0" borderId="1" xfId="57" applyNumberFormat="1" applyFont="1" applyFill="1" applyBorder="1" applyAlignment="1" applyProtection="1">
      <alignment horizontal="right" vertical="center"/>
    </xf>
    <xf numFmtId="0" fontId="21" fillId="0" borderId="2" xfId="57" applyFont="1" applyFill="1" applyBorder="1" applyAlignment="1" applyProtection="1">
      <alignment horizontal="center" vertical="center" wrapText="1"/>
      <protection locked="0"/>
    </xf>
    <xf numFmtId="0" fontId="21" fillId="0" borderId="6" xfId="57" applyFont="1" applyFill="1" applyBorder="1" applyAlignment="1" applyProtection="1">
      <alignment horizontal="center" vertical="center" wrapText="1"/>
    </xf>
    <xf numFmtId="0" fontId="22" fillId="0" borderId="0" xfId="57" applyFont="1" applyFill="1" applyBorder="1" applyAlignment="1" applyProtection="1"/>
    <xf numFmtId="0" fontId="18" fillId="0" borderId="0" xfId="57" applyFont="1" applyFill="1" applyBorder="1" applyAlignment="1" applyProtection="1">
      <alignment horizontal="right" vertical="center"/>
    </xf>
    <xf numFmtId="0" fontId="19" fillId="0" borderId="5" xfId="57" applyFont="1" applyFill="1" applyBorder="1" applyAlignment="1" applyProtection="1">
      <alignment horizontal="center" vertical="center" wrapText="1"/>
    </xf>
    <xf numFmtId="0" fontId="19" fillId="0" borderId="6" xfId="57" applyFont="1" applyFill="1" applyBorder="1" applyAlignment="1" applyProtection="1">
      <alignment horizontal="center" vertical="center" wrapText="1"/>
    </xf>
    <xf numFmtId="0" fontId="19" fillId="0" borderId="1" xfId="57"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49" fontId="8" fillId="0" borderId="1" xfId="50" applyNumberFormat="1" applyFont="1" applyBorder="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opLeftCell="A2" workbookViewId="0">
      <selection activeCell="B7" sqref="B7"/>
    </sheetView>
  </sheetViews>
  <sheetFormatPr defaultColWidth="8.85" defaultRowHeight="15" customHeight="1" outlineLevelCol="3"/>
  <cols>
    <col min="1" max="1" width="30.5" customWidth="1"/>
    <col min="2" max="2" width="27.125" customWidth="1"/>
    <col min="3" max="3" width="32.5" customWidth="1"/>
    <col min="4" max="4" width="32.125" customWidth="1"/>
  </cols>
  <sheetData>
    <row r="1" ht="18.75" customHeight="1" spans="1:4">
      <c r="A1" s="1"/>
      <c r="B1" s="1"/>
      <c r="C1" s="1"/>
      <c r="D1" s="43" t="s">
        <v>0</v>
      </c>
    </row>
    <row r="2" ht="45" customHeight="1" spans="1:4">
      <c r="A2" s="4" t="s">
        <v>1</v>
      </c>
      <c r="B2" s="4"/>
      <c r="C2" s="4"/>
      <c r="D2" s="4"/>
    </row>
    <row r="3" ht="18.75" customHeight="1" spans="1:4">
      <c r="A3" s="78" t="s">
        <v>2</v>
      </c>
      <c r="B3" s="78"/>
      <c r="C3" s="79"/>
      <c r="D3" s="80" t="s">
        <v>3</v>
      </c>
    </row>
    <row r="4" ht="22.5" customHeight="1" spans="1:4">
      <c r="A4" s="81" t="s">
        <v>4</v>
      </c>
      <c r="B4" s="81"/>
      <c r="C4" s="81" t="s">
        <v>5</v>
      </c>
      <c r="D4" s="81"/>
    </row>
    <row r="5" ht="18.75" customHeight="1" spans="1:4">
      <c r="A5" s="81" t="s">
        <v>6</v>
      </c>
      <c r="B5" s="81" t="s">
        <v>7</v>
      </c>
      <c r="C5" s="81" t="s">
        <v>8</v>
      </c>
      <c r="D5" s="81" t="s">
        <v>7</v>
      </c>
    </row>
    <row r="6" ht="18.75" customHeight="1" spans="1:4">
      <c r="A6" s="81"/>
      <c r="B6" s="81"/>
      <c r="C6" s="81"/>
      <c r="D6" s="81"/>
    </row>
    <row r="7" ht="22.5" customHeight="1" spans="1:4">
      <c r="A7" s="82" t="s">
        <v>9</v>
      </c>
      <c r="B7" s="69">
        <v>48.27481</v>
      </c>
      <c r="C7" s="82" t="str">
        <f>"一"&amp;"、"&amp;"一般公共服务支出"</f>
        <v>一、一般公共服务支出</v>
      </c>
      <c r="D7" s="69">
        <v>34.868423</v>
      </c>
    </row>
    <row r="8" ht="22.5" customHeight="1" spans="1:4">
      <c r="A8" s="82" t="s">
        <v>10</v>
      </c>
      <c r="B8" s="69">
        <v>200</v>
      </c>
      <c r="C8" s="82" t="str">
        <f>"二"&amp;"、"&amp;"社会保障和就业支出"</f>
        <v>二、社会保障和就业支出</v>
      </c>
      <c r="D8" s="69">
        <v>5.14968</v>
      </c>
    </row>
    <row r="9" ht="22.5" customHeight="1" spans="1:4">
      <c r="A9" s="82" t="s">
        <v>11</v>
      </c>
      <c r="B9" s="69"/>
      <c r="C9" s="82" t="str">
        <f>"三"&amp;"、"&amp;"卫生健康支出"</f>
        <v>三、卫生健康支出</v>
      </c>
      <c r="D9" s="69">
        <v>4.132307</v>
      </c>
    </row>
    <row r="10" ht="22.5" customHeight="1" spans="1:4">
      <c r="A10" s="82" t="s">
        <v>12</v>
      </c>
      <c r="B10" s="69"/>
      <c r="C10" s="82" t="str">
        <f>"四"&amp;"、"&amp;"城乡社区支出"</f>
        <v>四、城乡社区支出</v>
      </c>
      <c r="D10" s="69">
        <v>200</v>
      </c>
    </row>
    <row r="11" ht="22.5" customHeight="1" spans="1:4">
      <c r="A11" s="82" t="s">
        <v>13</v>
      </c>
      <c r="B11" s="69">
        <v>80</v>
      </c>
      <c r="C11" s="82" t="str">
        <f>"五"&amp;"、"&amp;"农林水支出"</f>
        <v>五、农林水支出</v>
      </c>
      <c r="D11" s="69">
        <v>80</v>
      </c>
    </row>
    <row r="12" ht="22.5" customHeight="1" spans="1:4">
      <c r="A12" s="82" t="s">
        <v>14</v>
      </c>
      <c r="B12" s="69"/>
      <c r="C12" s="82" t="str">
        <f>"六"&amp;"、"&amp;"住房保障支出"</f>
        <v>六、住房保障支出</v>
      </c>
      <c r="D12" s="69">
        <v>4.1244</v>
      </c>
    </row>
    <row r="13" ht="22.5" customHeight="1" spans="1:4">
      <c r="A13" s="82" t="s">
        <v>15</v>
      </c>
      <c r="B13" s="69"/>
      <c r="C13" s="82"/>
      <c r="D13" s="69"/>
    </row>
    <row r="14" ht="22.5" customHeight="1" spans="1:4">
      <c r="A14" s="82" t="s">
        <v>16</v>
      </c>
      <c r="B14" s="69"/>
      <c r="C14" s="82"/>
      <c r="D14" s="69"/>
    </row>
    <row r="15" ht="22.5" customHeight="1" spans="1:4">
      <c r="A15" s="83" t="s">
        <v>17</v>
      </c>
      <c r="B15" s="69"/>
      <c r="C15" s="86"/>
      <c r="D15" s="69"/>
    </row>
    <row r="16" ht="22.5" customHeight="1" spans="1:4">
      <c r="A16" s="83" t="s">
        <v>18</v>
      </c>
      <c r="B16" s="69">
        <v>80</v>
      </c>
      <c r="C16" s="86"/>
      <c r="D16" s="69"/>
    </row>
    <row r="17" ht="22.5" customHeight="1" spans="1:4">
      <c r="A17" s="83"/>
      <c r="B17" s="69"/>
      <c r="C17" s="86"/>
      <c r="D17" s="69"/>
    </row>
    <row r="18" ht="22.5" customHeight="1" spans="1:4">
      <c r="A18" s="84" t="s">
        <v>19</v>
      </c>
      <c r="B18" s="85">
        <v>328.27481</v>
      </c>
      <c r="C18" s="86" t="s">
        <v>20</v>
      </c>
      <c r="D18" s="85">
        <v>328.27481</v>
      </c>
    </row>
    <row r="19" ht="22.5" customHeight="1" spans="1:4">
      <c r="A19" s="83" t="s">
        <v>21</v>
      </c>
      <c r="B19" s="69"/>
      <c r="C19" s="82" t="s">
        <v>22</v>
      </c>
      <c r="D19" s="77"/>
    </row>
    <row r="20" ht="22.5" customHeight="1" spans="1:4">
      <c r="A20" s="84" t="s">
        <v>23</v>
      </c>
      <c r="B20" s="85">
        <v>328.27481</v>
      </c>
      <c r="C20" s="86" t="s">
        <v>24</v>
      </c>
      <c r="D20" s="85">
        <v>328.27481</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7" sqref="B7"/>
    </sheetView>
  </sheetViews>
  <sheetFormatPr defaultColWidth="8.85" defaultRowHeight="15" customHeight="1"/>
  <cols>
    <col min="1" max="1" width="10.75" customWidth="1"/>
    <col min="2" max="2" width="24.5" customWidth="1"/>
    <col min="3" max="20" width="9.625" customWidth="1"/>
  </cols>
  <sheetData>
    <row r="1" ht="18.75" customHeight="1" spans="1:20">
      <c r="A1" s="1"/>
      <c r="B1" s="1"/>
      <c r="C1" s="1"/>
      <c r="D1" s="1"/>
      <c r="E1" s="1"/>
      <c r="F1" s="1"/>
      <c r="G1" s="1"/>
      <c r="H1" s="1"/>
      <c r="I1" s="2"/>
      <c r="J1" s="2"/>
      <c r="K1" s="2"/>
      <c r="L1" s="2"/>
      <c r="M1" s="2"/>
      <c r="N1" s="2"/>
      <c r="O1" s="2"/>
      <c r="P1" s="2"/>
      <c r="Q1" s="2"/>
      <c r="R1" s="2"/>
      <c r="S1" s="2"/>
      <c r="T1" s="3" t="s">
        <v>25</v>
      </c>
    </row>
    <row r="2" ht="37.5" customHeight="1" spans="1:20">
      <c r="A2" s="4" t="s">
        <v>26</v>
      </c>
      <c r="B2" s="4"/>
      <c r="C2" s="4"/>
      <c r="D2" s="4"/>
      <c r="E2" s="4"/>
      <c r="F2" s="4"/>
      <c r="G2" s="4"/>
      <c r="H2" s="4"/>
      <c r="I2" s="4"/>
      <c r="J2" s="4"/>
      <c r="K2" s="4"/>
      <c r="L2" s="4"/>
      <c r="M2" s="4"/>
      <c r="N2" s="4"/>
      <c r="O2" s="4"/>
      <c r="P2" s="4"/>
      <c r="Q2" s="4"/>
      <c r="R2" s="4"/>
      <c r="S2" s="4"/>
      <c r="T2" s="4"/>
    </row>
    <row r="3" ht="18.75" customHeight="1" spans="1:20">
      <c r="A3" s="78" t="s">
        <v>2</v>
      </c>
      <c r="B3" s="78"/>
      <c r="C3" s="78"/>
      <c r="D3" s="78"/>
      <c r="E3" s="57"/>
      <c r="F3" s="57"/>
      <c r="G3" s="57"/>
      <c r="H3" s="57"/>
      <c r="I3" s="80"/>
      <c r="J3" s="80"/>
      <c r="K3" s="80"/>
      <c r="L3" s="80"/>
      <c r="M3" s="80"/>
      <c r="N3" s="80"/>
      <c r="O3" s="80"/>
      <c r="P3" s="80"/>
      <c r="Q3" s="80"/>
      <c r="R3" s="80"/>
      <c r="S3" s="80"/>
      <c r="T3" s="80" t="s">
        <v>27</v>
      </c>
    </row>
    <row r="4" ht="45" customHeight="1" spans="1:20">
      <c r="A4" s="67" t="s">
        <v>28</v>
      </c>
      <c r="B4" s="112" t="s">
        <v>29</v>
      </c>
      <c r="C4" s="112" t="s">
        <v>30</v>
      </c>
      <c r="D4" s="112" t="s">
        <v>31</v>
      </c>
      <c r="E4" s="112"/>
      <c r="F4" s="112"/>
      <c r="G4" s="112"/>
      <c r="H4" s="112"/>
      <c r="I4" s="112"/>
      <c r="J4" s="115"/>
      <c r="K4" s="115"/>
      <c r="L4" s="115"/>
      <c r="M4" s="115"/>
      <c r="N4" s="115"/>
      <c r="O4" s="112" t="s">
        <v>21</v>
      </c>
      <c r="P4" s="112"/>
      <c r="Q4" s="112"/>
      <c r="R4" s="112"/>
      <c r="S4" s="112"/>
      <c r="T4" s="112"/>
    </row>
    <row r="5" ht="45" customHeight="1" spans="1:20">
      <c r="A5" s="67"/>
      <c r="B5" s="112"/>
      <c r="C5" s="112"/>
      <c r="D5" s="113" t="s">
        <v>32</v>
      </c>
      <c r="E5" s="113" t="s">
        <v>33</v>
      </c>
      <c r="F5" s="113" t="s">
        <v>34</v>
      </c>
      <c r="G5" s="113" t="s">
        <v>35</v>
      </c>
      <c r="H5" s="113" t="s">
        <v>36</v>
      </c>
      <c r="I5" s="113" t="s">
        <v>37</v>
      </c>
      <c r="J5" s="116"/>
      <c r="K5" s="116"/>
      <c r="L5" s="116"/>
      <c r="M5" s="116"/>
      <c r="N5" s="116"/>
      <c r="O5" s="113" t="s">
        <v>32</v>
      </c>
      <c r="P5" s="113" t="s">
        <v>33</v>
      </c>
      <c r="Q5" s="113" t="s">
        <v>34</v>
      </c>
      <c r="R5" s="113" t="s">
        <v>35</v>
      </c>
      <c r="S5" s="113" t="s">
        <v>36</v>
      </c>
      <c r="T5" s="113" t="s">
        <v>37</v>
      </c>
    </row>
    <row r="6" ht="45" customHeight="1" spans="1:20">
      <c r="A6" s="67"/>
      <c r="B6" s="112"/>
      <c r="C6" s="112"/>
      <c r="D6" s="113"/>
      <c r="E6" s="113"/>
      <c r="F6" s="113"/>
      <c r="G6" s="113"/>
      <c r="H6" s="113"/>
      <c r="I6" s="113" t="s">
        <v>32</v>
      </c>
      <c r="J6" s="113" t="s">
        <v>38</v>
      </c>
      <c r="K6" s="113" t="s">
        <v>39</v>
      </c>
      <c r="L6" s="113" t="s">
        <v>40</v>
      </c>
      <c r="M6" s="113" t="s">
        <v>41</v>
      </c>
      <c r="N6" s="113" t="s">
        <v>42</v>
      </c>
      <c r="O6" s="113"/>
      <c r="P6" s="113"/>
      <c r="Q6" s="113"/>
      <c r="R6" s="113"/>
      <c r="S6" s="113"/>
      <c r="T6" s="113"/>
    </row>
    <row r="7" ht="45" customHeight="1" spans="1:20">
      <c r="A7" s="114" t="s">
        <v>43</v>
      </c>
      <c r="B7" s="14" t="s">
        <v>44</v>
      </c>
      <c r="C7" s="14" t="s">
        <v>45</v>
      </c>
      <c r="D7" s="14" t="s">
        <v>46</v>
      </c>
      <c r="E7" s="114" t="s">
        <v>47</v>
      </c>
      <c r="F7" s="14" t="s">
        <v>48</v>
      </c>
      <c r="G7" s="14" t="s">
        <v>49</v>
      </c>
      <c r="H7" s="114" t="s">
        <v>50</v>
      </c>
      <c r="I7" s="14" t="s">
        <v>51</v>
      </c>
      <c r="J7" s="14">
        <v>10</v>
      </c>
      <c r="K7" s="14">
        <v>11</v>
      </c>
      <c r="L7" s="14">
        <v>12</v>
      </c>
      <c r="M7" s="14">
        <v>13</v>
      </c>
      <c r="N7" s="14">
        <v>14</v>
      </c>
      <c r="O7" s="14">
        <v>15</v>
      </c>
      <c r="P7" s="14">
        <v>16</v>
      </c>
      <c r="Q7" s="14">
        <v>17</v>
      </c>
      <c r="R7" s="14">
        <v>18</v>
      </c>
      <c r="S7" s="14">
        <v>19</v>
      </c>
      <c r="T7" s="14">
        <v>20</v>
      </c>
    </row>
    <row r="8" ht="45" customHeight="1" spans="1:20">
      <c r="A8" s="74" t="s">
        <v>52</v>
      </c>
      <c r="B8" s="74" t="s">
        <v>53</v>
      </c>
      <c r="C8" s="69">
        <v>328.27481</v>
      </c>
      <c r="D8" s="69">
        <v>248.27481</v>
      </c>
      <c r="E8" s="69">
        <v>48.27481</v>
      </c>
      <c r="F8" s="69">
        <v>200</v>
      </c>
      <c r="G8" s="69"/>
      <c r="H8" s="69"/>
      <c r="I8" s="69">
        <v>80</v>
      </c>
      <c r="J8" s="69"/>
      <c r="K8" s="69"/>
      <c r="L8" s="69"/>
      <c r="M8" s="69"/>
      <c r="N8" s="69">
        <v>80</v>
      </c>
      <c r="O8" s="69"/>
      <c r="P8" s="69"/>
      <c r="Q8" s="69"/>
      <c r="R8" s="69"/>
      <c r="S8" s="69"/>
      <c r="T8" s="69"/>
    </row>
    <row r="9" ht="45" customHeight="1" spans="1:20">
      <c r="A9" s="75" t="s">
        <v>54</v>
      </c>
      <c r="B9" s="75" t="s">
        <v>53</v>
      </c>
      <c r="C9" s="69">
        <v>328.27481</v>
      </c>
      <c r="D9" s="69">
        <v>248.27481</v>
      </c>
      <c r="E9" s="69">
        <v>48.27481</v>
      </c>
      <c r="F9" s="69">
        <v>200</v>
      </c>
      <c r="G9" s="69"/>
      <c r="H9" s="69"/>
      <c r="I9" s="69">
        <v>80</v>
      </c>
      <c r="J9" s="69"/>
      <c r="K9" s="69"/>
      <c r="L9" s="69"/>
      <c r="M9" s="69"/>
      <c r="N9" s="69">
        <v>80</v>
      </c>
      <c r="O9" s="117"/>
      <c r="P9" s="117"/>
      <c r="Q9" s="117"/>
      <c r="R9" s="117"/>
      <c r="S9" s="117"/>
      <c r="T9" s="117"/>
    </row>
    <row r="10" ht="45" customHeight="1" spans="1:20">
      <c r="A10" s="67" t="s">
        <v>30</v>
      </c>
      <c r="B10" s="67"/>
      <c r="C10" s="69">
        <v>328.27481</v>
      </c>
      <c r="D10" s="69">
        <v>248.27481</v>
      </c>
      <c r="E10" s="69">
        <v>48.27481</v>
      </c>
      <c r="F10" s="69">
        <v>200</v>
      </c>
      <c r="G10" s="69"/>
      <c r="H10" s="69"/>
      <c r="I10" s="69">
        <v>80</v>
      </c>
      <c r="J10" s="69"/>
      <c r="K10" s="69"/>
      <c r="L10" s="69"/>
      <c r="M10" s="69"/>
      <c r="N10" s="69">
        <v>80</v>
      </c>
      <c r="O10" s="69"/>
      <c r="P10" s="69"/>
      <c r="Q10" s="69"/>
      <c r="R10" s="69"/>
      <c r="S10" s="69"/>
      <c r="T10" s="69"/>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scale="5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B7" sqref="B7"/>
    </sheetView>
  </sheetViews>
  <sheetFormatPr defaultColWidth="8.85" defaultRowHeight="15" customHeight="1"/>
  <cols>
    <col min="1" max="1" width="12.25" customWidth="1"/>
    <col min="2" max="2" width="27.625" customWidth="1"/>
    <col min="3" max="3" width="11.125" customWidth="1"/>
    <col min="4" max="4" width="10.25" customWidth="1"/>
    <col min="5" max="5" width="11.125" customWidth="1"/>
    <col min="6" max="6" width="10.625" customWidth="1"/>
    <col min="7" max="7" width="10.25" customWidth="1"/>
    <col min="8" max="8" width="9.375" customWidth="1"/>
    <col min="9" max="10" width="11.375" customWidth="1"/>
    <col min="11" max="15" width="10.375" customWidth="1"/>
  </cols>
  <sheetData>
    <row r="1" ht="18.75" customHeight="1" spans="1:15">
      <c r="A1" s="1"/>
      <c r="B1" s="1"/>
      <c r="C1" s="1"/>
      <c r="D1" s="1"/>
      <c r="E1" s="1"/>
      <c r="F1" s="1"/>
      <c r="G1" s="1"/>
      <c r="H1" s="1"/>
      <c r="I1" s="1"/>
      <c r="J1" s="2"/>
      <c r="K1" s="2"/>
      <c r="L1" s="2"/>
      <c r="M1" s="2"/>
      <c r="N1" s="2"/>
      <c r="O1" s="43" t="s">
        <v>55</v>
      </c>
    </row>
    <row r="2" ht="37.5" customHeight="1" spans="1:15">
      <c r="A2" s="87" t="s">
        <v>56</v>
      </c>
      <c r="B2" s="87"/>
      <c r="C2" s="87"/>
      <c r="D2" s="87"/>
      <c r="E2" s="87"/>
      <c r="F2" s="87"/>
      <c r="G2" s="87"/>
      <c r="H2" s="87"/>
      <c r="I2" s="87"/>
      <c r="J2" s="87"/>
      <c r="K2" s="87"/>
      <c r="L2" s="87"/>
      <c r="M2" s="87"/>
      <c r="N2" s="87"/>
      <c r="O2" s="87"/>
    </row>
    <row r="3" ht="18.75" customHeight="1" spans="1:15">
      <c r="A3" s="88" t="s">
        <v>2</v>
      </c>
      <c r="B3" s="89"/>
      <c r="C3" s="90"/>
      <c r="D3" s="91"/>
      <c r="E3" s="90"/>
      <c r="F3" s="90"/>
      <c r="G3" s="91"/>
      <c r="H3" s="91"/>
      <c r="I3" s="90"/>
      <c r="J3" s="91"/>
      <c r="K3" s="90"/>
      <c r="L3" s="90"/>
      <c r="M3" s="91"/>
      <c r="N3" s="91"/>
      <c r="O3" s="108" t="s">
        <v>27</v>
      </c>
    </row>
    <row r="4" ht="18.75" customHeight="1" spans="1:15">
      <c r="A4" s="92" t="s">
        <v>57</v>
      </c>
      <c r="B4" s="92" t="s">
        <v>58</v>
      </c>
      <c r="C4" s="93" t="s">
        <v>30</v>
      </c>
      <c r="D4" s="94" t="s">
        <v>33</v>
      </c>
      <c r="E4" s="95"/>
      <c r="F4" s="96"/>
      <c r="G4" s="97" t="s">
        <v>34</v>
      </c>
      <c r="H4" s="92" t="s">
        <v>35</v>
      </c>
      <c r="I4" s="92" t="s">
        <v>59</v>
      </c>
      <c r="J4" s="94" t="s">
        <v>37</v>
      </c>
      <c r="K4" s="109"/>
      <c r="L4" s="109"/>
      <c r="M4" s="109"/>
      <c r="N4" s="109"/>
      <c r="O4" s="110"/>
    </row>
    <row r="5" ht="46" customHeight="1" spans="1:15">
      <c r="A5" s="98"/>
      <c r="B5" s="98"/>
      <c r="C5" s="98"/>
      <c r="D5" s="99" t="s">
        <v>32</v>
      </c>
      <c r="E5" s="99" t="s">
        <v>60</v>
      </c>
      <c r="F5" s="99" t="s">
        <v>61</v>
      </c>
      <c r="G5" s="98"/>
      <c r="H5" s="98"/>
      <c r="I5" s="98"/>
      <c r="J5" s="99" t="s">
        <v>32</v>
      </c>
      <c r="K5" s="111" t="s">
        <v>62</v>
      </c>
      <c r="L5" s="111" t="s">
        <v>63</v>
      </c>
      <c r="M5" s="111" t="s">
        <v>64</v>
      </c>
      <c r="N5" s="111" t="s">
        <v>65</v>
      </c>
      <c r="O5" s="111" t="s">
        <v>66</v>
      </c>
    </row>
    <row r="6" ht="18.75" customHeight="1" spans="1:15">
      <c r="A6" s="99" t="s">
        <v>43</v>
      </c>
      <c r="B6" s="100" t="s">
        <v>44</v>
      </c>
      <c r="C6" s="100" t="s">
        <v>45</v>
      </c>
      <c r="D6" s="100" t="s">
        <v>46</v>
      </c>
      <c r="E6" s="100" t="s">
        <v>47</v>
      </c>
      <c r="F6" s="100" t="s">
        <v>48</v>
      </c>
      <c r="G6" s="100" t="s">
        <v>49</v>
      </c>
      <c r="H6" s="100" t="s">
        <v>50</v>
      </c>
      <c r="I6" s="100" t="s">
        <v>51</v>
      </c>
      <c r="J6" s="100" t="s">
        <v>67</v>
      </c>
      <c r="K6" s="100">
        <v>11</v>
      </c>
      <c r="L6" s="100">
        <v>12</v>
      </c>
      <c r="M6" s="100">
        <v>13</v>
      </c>
      <c r="N6" s="100">
        <v>14</v>
      </c>
      <c r="O6" s="100">
        <v>15</v>
      </c>
    </row>
    <row r="7" ht="20.25" customHeight="1" spans="1:15">
      <c r="A7" s="101" t="s">
        <v>68</v>
      </c>
      <c r="B7" s="102" t="s">
        <v>69</v>
      </c>
      <c r="C7" s="103">
        <v>34.868423</v>
      </c>
      <c r="D7" s="104">
        <v>34.868423</v>
      </c>
      <c r="E7" s="104">
        <v>34.868423</v>
      </c>
      <c r="F7" s="104"/>
      <c r="G7" s="103"/>
      <c r="H7" s="104"/>
      <c r="I7" s="103"/>
      <c r="J7" s="104"/>
      <c r="K7" s="104"/>
      <c r="L7" s="104"/>
      <c r="M7" s="103"/>
      <c r="N7" s="104"/>
      <c r="O7" s="104"/>
    </row>
    <row r="8" ht="20.25" customHeight="1" spans="1:15">
      <c r="A8" s="101" t="s">
        <v>70</v>
      </c>
      <c r="B8" s="102" t="s">
        <v>71</v>
      </c>
      <c r="C8" s="103">
        <v>34.868423</v>
      </c>
      <c r="D8" s="104">
        <v>34.868423</v>
      </c>
      <c r="E8" s="104">
        <v>34.868423</v>
      </c>
      <c r="F8" s="104"/>
      <c r="G8" s="103"/>
      <c r="H8" s="104"/>
      <c r="I8" s="103"/>
      <c r="J8" s="104"/>
      <c r="K8" s="104"/>
      <c r="L8" s="104"/>
      <c r="M8" s="103"/>
      <c r="N8" s="104"/>
      <c r="O8" s="104"/>
    </row>
    <row r="9" ht="20.25" customHeight="1" spans="1:15">
      <c r="A9" s="101" t="s">
        <v>72</v>
      </c>
      <c r="B9" s="102" t="s">
        <v>73</v>
      </c>
      <c r="C9" s="103">
        <v>34.868423</v>
      </c>
      <c r="D9" s="104">
        <v>34.868423</v>
      </c>
      <c r="E9" s="104">
        <v>34.868423</v>
      </c>
      <c r="F9" s="104"/>
      <c r="G9" s="103"/>
      <c r="H9" s="104"/>
      <c r="I9" s="103"/>
      <c r="J9" s="104"/>
      <c r="K9" s="104"/>
      <c r="L9" s="104"/>
      <c r="M9" s="103"/>
      <c r="N9" s="104"/>
      <c r="O9" s="104"/>
    </row>
    <row r="10" ht="20.25" customHeight="1" spans="1:15">
      <c r="A10" s="101" t="s">
        <v>74</v>
      </c>
      <c r="B10" s="102" t="s">
        <v>75</v>
      </c>
      <c r="C10" s="103">
        <v>5.14968</v>
      </c>
      <c r="D10" s="104">
        <v>5.14968</v>
      </c>
      <c r="E10" s="104">
        <v>5.14968</v>
      </c>
      <c r="F10" s="104"/>
      <c r="G10" s="103"/>
      <c r="H10" s="104"/>
      <c r="I10" s="103"/>
      <c r="J10" s="104"/>
      <c r="K10" s="104"/>
      <c r="L10" s="104"/>
      <c r="M10" s="103"/>
      <c r="N10" s="104"/>
      <c r="O10" s="104"/>
    </row>
    <row r="11" ht="20.25" customHeight="1" spans="1:15">
      <c r="A11" s="101" t="s">
        <v>76</v>
      </c>
      <c r="B11" s="102" t="s">
        <v>77</v>
      </c>
      <c r="C11" s="103">
        <v>5.14968</v>
      </c>
      <c r="D11" s="104">
        <v>5.14968</v>
      </c>
      <c r="E11" s="104">
        <v>5.14968</v>
      </c>
      <c r="F11" s="104"/>
      <c r="G11" s="103"/>
      <c r="H11" s="104"/>
      <c r="I11" s="103"/>
      <c r="J11" s="104"/>
      <c r="K11" s="104"/>
      <c r="L11" s="104"/>
      <c r="M11" s="103"/>
      <c r="N11" s="104"/>
      <c r="O11" s="104"/>
    </row>
    <row r="12" ht="34" customHeight="1" spans="1:15">
      <c r="A12" s="101" t="s">
        <v>78</v>
      </c>
      <c r="B12" s="102" t="s">
        <v>79</v>
      </c>
      <c r="C12" s="103">
        <v>5.14968</v>
      </c>
      <c r="D12" s="104">
        <v>5.14968</v>
      </c>
      <c r="E12" s="104">
        <v>5.14968</v>
      </c>
      <c r="F12" s="104"/>
      <c r="G12" s="103"/>
      <c r="H12" s="104"/>
      <c r="I12" s="103"/>
      <c r="J12" s="104"/>
      <c r="K12" s="104"/>
      <c r="L12" s="104"/>
      <c r="M12" s="103"/>
      <c r="N12" s="104"/>
      <c r="O12" s="104"/>
    </row>
    <row r="13" ht="20.25" customHeight="1" spans="1:15">
      <c r="A13" s="101" t="s">
        <v>80</v>
      </c>
      <c r="B13" s="102" t="s">
        <v>81</v>
      </c>
      <c r="C13" s="103">
        <v>4.132307</v>
      </c>
      <c r="D13" s="104">
        <v>4.132307</v>
      </c>
      <c r="E13" s="104">
        <v>4.132307</v>
      </c>
      <c r="F13" s="104"/>
      <c r="G13" s="103"/>
      <c r="H13" s="104"/>
      <c r="I13" s="103"/>
      <c r="J13" s="104"/>
      <c r="K13" s="104"/>
      <c r="L13" s="104"/>
      <c r="M13" s="103"/>
      <c r="N13" s="104"/>
      <c r="O13" s="104"/>
    </row>
    <row r="14" ht="20.25" customHeight="1" spans="1:15">
      <c r="A14" s="101" t="s">
        <v>82</v>
      </c>
      <c r="B14" s="102" t="s">
        <v>83</v>
      </c>
      <c r="C14" s="103">
        <v>4.132307</v>
      </c>
      <c r="D14" s="104">
        <v>4.132307</v>
      </c>
      <c r="E14" s="104">
        <v>4.132307</v>
      </c>
      <c r="F14" s="104"/>
      <c r="G14" s="103"/>
      <c r="H14" s="104"/>
      <c r="I14" s="103"/>
      <c r="J14" s="104"/>
      <c r="K14" s="104"/>
      <c r="L14" s="104"/>
      <c r="M14" s="103"/>
      <c r="N14" s="104"/>
      <c r="O14" s="104"/>
    </row>
    <row r="15" ht="20.25" customHeight="1" spans="1:15">
      <c r="A15" s="101" t="s">
        <v>84</v>
      </c>
      <c r="B15" s="102" t="s">
        <v>85</v>
      </c>
      <c r="C15" s="103">
        <v>2.671397</v>
      </c>
      <c r="D15" s="104">
        <v>2.671397</v>
      </c>
      <c r="E15" s="104">
        <v>2.671397</v>
      </c>
      <c r="F15" s="104"/>
      <c r="G15" s="103"/>
      <c r="H15" s="104"/>
      <c r="I15" s="103"/>
      <c r="J15" s="104"/>
      <c r="K15" s="104"/>
      <c r="L15" s="104"/>
      <c r="M15" s="103"/>
      <c r="N15" s="104"/>
      <c r="O15" s="104"/>
    </row>
    <row r="16" ht="20.25" customHeight="1" spans="1:15">
      <c r="A16" s="101" t="s">
        <v>86</v>
      </c>
      <c r="B16" s="102" t="s">
        <v>87</v>
      </c>
      <c r="C16" s="103">
        <v>1.290639</v>
      </c>
      <c r="D16" s="104">
        <v>1.290639</v>
      </c>
      <c r="E16" s="104">
        <v>1.290639</v>
      </c>
      <c r="F16" s="104"/>
      <c r="G16" s="103"/>
      <c r="H16" s="104"/>
      <c r="I16" s="103"/>
      <c r="J16" s="104"/>
      <c r="K16" s="104"/>
      <c r="L16" s="104"/>
      <c r="M16" s="103"/>
      <c r="N16" s="104"/>
      <c r="O16" s="104"/>
    </row>
    <row r="17" ht="20.25" customHeight="1" spans="1:15">
      <c r="A17" s="101" t="s">
        <v>88</v>
      </c>
      <c r="B17" s="102" t="s">
        <v>89</v>
      </c>
      <c r="C17" s="103">
        <v>0.170271</v>
      </c>
      <c r="D17" s="104">
        <v>0.170271</v>
      </c>
      <c r="E17" s="104">
        <v>0.170271</v>
      </c>
      <c r="F17" s="104"/>
      <c r="G17" s="103"/>
      <c r="H17" s="104"/>
      <c r="I17" s="103"/>
      <c r="J17" s="104"/>
      <c r="K17" s="104"/>
      <c r="L17" s="104"/>
      <c r="M17" s="103"/>
      <c r="N17" s="104"/>
      <c r="O17" s="104"/>
    </row>
    <row r="18" ht="20.25" customHeight="1" spans="1:15">
      <c r="A18" s="101" t="s">
        <v>90</v>
      </c>
      <c r="B18" s="102" t="s">
        <v>91</v>
      </c>
      <c r="C18" s="103">
        <v>200</v>
      </c>
      <c r="D18" s="104"/>
      <c r="E18" s="104"/>
      <c r="F18" s="104"/>
      <c r="G18" s="103">
        <v>200</v>
      </c>
      <c r="H18" s="104"/>
      <c r="I18" s="103"/>
      <c r="J18" s="104"/>
      <c r="K18" s="104"/>
      <c r="L18" s="104"/>
      <c r="M18" s="103"/>
      <c r="N18" s="104"/>
      <c r="O18" s="104"/>
    </row>
    <row r="19" ht="20.25" customHeight="1" spans="1:15">
      <c r="A19" s="101" t="s">
        <v>92</v>
      </c>
      <c r="B19" s="102" t="s">
        <v>93</v>
      </c>
      <c r="C19" s="103">
        <v>200</v>
      </c>
      <c r="D19" s="104"/>
      <c r="E19" s="104"/>
      <c r="F19" s="104"/>
      <c r="G19" s="103">
        <v>200</v>
      </c>
      <c r="H19" s="104"/>
      <c r="I19" s="103"/>
      <c r="J19" s="104"/>
      <c r="K19" s="104"/>
      <c r="L19" s="104"/>
      <c r="M19" s="103"/>
      <c r="N19" s="104"/>
      <c r="O19" s="104"/>
    </row>
    <row r="20" ht="20.25" customHeight="1" spans="1:15">
      <c r="A20" s="101" t="s">
        <v>94</v>
      </c>
      <c r="B20" s="102" t="s">
        <v>95</v>
      </c>
      <c r="C20" s="103">
        <v>200</v>
      </c>
      <c r="D20" s="104"/>
      <c r="E20" s="104"/>
      <c r="F20" s="104"/>
      <c r="G20" s="103">
        <v>200</v>
      </c>
      <c r="H20" s="104"/>
      <c r="I20" s="103"/>
      <c r="J20" s="104"/>
      <c r="K20" s="104"/>
      <c r="L20" s="104"/>
      <c r="M20" s="103"/>
      <c r="N20" s="104"/>
      <c r="O20" s="104"/>
    </row>
    <row r="21" ht="20.25" customHeight="1" spans="1:15">
      <c r="A21" s="101" t="s">
        <v>96</v>
      </c>
      <c r="B21" s="102" t="s">
        <v>97</v>
      </c>
      <c r="C21" s="103">
        <v>80</v>
      </c>
      <c r="D21" s="104"/>
      <c r="E21" s="104"/>
      <c r="F21" s="104"/>
      <c r="G21" s="103"/>
      <c r="H21" s="104"/>
      <c r="I21" s="103"/>
      <c r="J21" s="104">
        <v>80</v>
      </c>
      <c r="K21" s="104"/>
      <c r="L21" s="104"/>
      <c r="M21" s="103"/>
      <c r="N21" s="104"/>
      <c r="O21" s="104">
        <v>80</v>
      </c>
    </row>
    <row r="22" ht="20.25" customHeight="1" spans="1:15">
      <c r="A22" s="101" t="s">
        <v>98</v>
      </c>
      <c r="B22" s="102" t="s">
        <v>99</v>
      </c>
      <c r="C22" s="103">
        <v>80</v>
      </c>
      <c r="D22" s="104"/>
      <c r="E22" s="104"/>
      <c r="F22" s="104"/>
      <c r="G22" s="103"/>
      <c r="H22" s="104"/>
      <c r="I22" s="103"/>
      <c r="J22" s="104">
        <v>80</v>
      </c>
      <c r="K22" s="104"/>
      <c r="L22" s="104"/>
      <c r="M22" s="103"/>
      <c r="N22" s="104"/>
      <c r="O22" s="104">
        <v>80</v>
      </c>
    </row>
    <row r="23" ht="20.25" customHeight="1" spans="1:15">
      <c r="A23" s="101" t="s">
        <v>100</v>
      </c>
      <c r="B23" s="102" t="s">
        <v>99</v>
      </c>
      <c r="C23" s="103">
        <v>80</v>
      </c>
      <c r="D23" s="104"/>
      <c r="E23" s="104"/>
      <c r="F23" s="104"/>
      <c r="G23" s="103"/>
      <c r="H23" s="104"/>
      <c r="I23" s="103"/>
      <c r="J23" s="104">
        <v>80</v>
      </c>
      <c r="K23" s="104"/>
      <c r="L23" s="104"/>
      <c r="M23" s="103"/>
      <c r="N23" s="104"/>
      <c r="O23" s="104">
        <v>80</v>
      </c>
    </row>
    <row r="24" ht="20.25" customHeight="1" spans="1:15">
      <c r="A24" s="101" t="s">
        <v>101</v>
      </c>
      <c r="B24" s="102" t="s">
        <v>102</v>
      </c>
      <c r="C24" s="103">
        <v>4.1244</v>
      </c>
      <c r="D24" s="104">
        <v>4.1244</v>
      </c>
      <c r="E24" s="104">
        <v>4.1244</v>
      </c>
      <c r="F24" s="104"/>
      <c r="G24" s="103"/>
      <c r="H24" s="104"/>
      <c r="I24" s="103"/>
      <c r="J24" s="104"/>
      <c r="K24" s="104"/>
      <c r="L24" s="104"/>
      <c r="M24" s="103"/>
      <c r="N24" s="104"/>
      <c r="O24" s="104"/>
    </row>
    <row r="25" ht="20.25" customHeight="1" spans="1:15">
      <c r="A25" s="101" t="s">
        <v>103</v>
      </c>
      <c r="B25" s="102" t="s">
        <v>104</v>
      </c>
      <c r="C25" s="103">
        <v>4.1244</v>
      </c>
      <c r="D25" s="104">
        <v>4.1244</v>
      </c>
      <c r="E25" s="104">
        <v>4.1244</v>
      </c>
      <c r="F25" s="104"/>
      <c r="G25" s="103"/>
      <c r="H25" s="104"/>
      <c r="I25" s="103"/>
      <c r="J25" s="104"/>
      <c r="K25" s="104"/>
      <c r="L25" s="104"/>
      <c r="M25" s="103"/>
      <c r="N25" s="104"/>
      <c r="O25" s="104"/>
    </row>
    <row r="26" ht="20.25" customHeight="1" spans="1:15">
      <c r="A26" s="101" t="s">
        <v>105</v>
      </c>
      <c r="B26" s="102" t="s">
        <v>106</v>
      </c>
      <c r="C26" s="103">
        <v>3.66</v>
      </c>
      <c r="D26" s="104">
        <v>3.66</v>
      </c>
      <c r="E26" s="104">
        <v>3.66</v>
      </c>
      <c r="F26" s="104"/>
      <c r="G26" s="103"/>
      <c r="H26" s="104"/>
      <c r="I26" s="103"/>
      <c r="J26" s="104"/>
      <c r="K26" s="104"/>
      <c r="L26" s="104"/>
      <c r="M26" s="103"/>
      <c r="N26" s="104"/>
      <c r="O26" s="104"/>
    </row>
    <row r="27" ht="20.25" customHeight="1" spans="1:15">
      <c r="A27" s="101" t="s">
        <v>107</v>
      </c>
      <c r="B27" s="102" t="s">
        <v>108</v>
      </c>
      <c r="C27" s="103">
        <v>0.46</v>
      </c>
      <c r="D27" s="104">
        <v>0.46</v>
      </c>
      <c r="E27" s="104">
        <v>0.46</v>
      </c>
      <c r="F27" s="104"/>
      <c r="G27" s="103"/>
      <c r="H27" s="104"/>
      <c r="I27" s="103"/>
      <c r="J27" s="104"/>
      <c r="K27" s="104"/>
      <c r="L27" s="104"/>
      <c r="M27" s="103"/>
      <c r="N27" s="104"/>
      <c r="O27" s="104"/>
    </row>
    <row r="28" ht="20.25" customHeight="1" spans="1:15">
      <c r="A28" s="105" t="s">
        <v>109</v>
      </c>
      <c r="B28" s="106"/>
      <c r="C28" s="104">
        <v>328.27481</v>
      </c>
      <c r="D28" s="104">
        <v>48.27481</v>
      </c>
      <c r="E28" s="104">
        <v>48.27481</v>
      </c>
      <c r="F28" s="104"/>
      <c r="G28" s="103">
        <v>200</v>
      </c>
      <c r="H28" s="104"/>
      <c r="I28" s="104"/>
      <c r="J28" s="104">
        <v>80</v>
      </c>
      <c r="K28" s="104"/>
      <c r="L28" s="104"/>
      <c r="M28" s="104"/>
      <c r="N28" s="104"/>
      <c r="O28" s="104">
        <v>80</v>
      </c>
    </row>
    <row r="29" customHeight="1" spans="1:15">
      <c r="A29" s="107"/>
      <c r="B29" s="107"/>
      <c r="C29" s="107"/>
      <c r="D29" s="107"/>
      <c r="E29" s="107"/>
      <c r="F29" s="107"/>
      <c r="G29" s="107"/>
      <c r="H29" s="107"/>
      <c r="I29" s="107"/>
      <c r="J29" s="107"/>
      <c r="K29" s="107"/>
      <c r="L29" s="107"/>
      <c r="M29" s="107"/>
      <c r="N29" s="107"/>
      <c r="O29" s="107"/>
    </row>
    <row r="30" customHeight="1" spans="1:15">
      <c r="A30" s="107"/>
      <c r="B30" s="107"/>
      <c r="C30" s="107"/>
      <c r="D30" s="107"/>
      <c r="E30" s="107"/>
      <c r="F30" s="107"/>
      <c r="G30" s="107"/>
      <c r="H30" s="107"/>
      <c r="I30" s="107"/>
      <c r="J30" s="107"/>
      <c r="K30" s="107"/>
      <c r="L30" s="107"/>
      <c r="M30" s="107"/>
      <c r="N30" s="107"/>
      <c r="O30" s="107"/>
    </row>
    <row r="31" customHeight="1" spans="1:15">
      <c r="A31" s="87"/>
      <c r="B31" s="87"/>
      <c r="C31" s="87"/>
      <c r="D31" s="87"/>
      <c r="E31" s="87"/>
      <c r="F31" s="87"/>
      <c r="G31" s="87"/>
      <c r="H31" s="87"/>
      <c r="I31" s="87"/>
      <c r="J31" s="87"/>
      <c r="K31" s="87"/>
      <c r="L31" s="87"/>
      <c r="M31" s="87"/>
      <c r="N31" s="87"/>
      <c r="O31" s="87"/>
    </row>
  </sheetData>
  <mergeCells count="12">
    <mergeCell ref="A2:O2"/>
    <mergeCell ref="A3:L3"/>
    <mergeCell ref="D4:F4"/>
    <mergeCell ref="J4:O4"/>
    <mergeCell ref="A28:B28"/>
    <mergeCell ref="A31:O31"/>
    <mergeCell ref="A4:A5"/>
    <mergeCell ref="B4:B5"/>
    <mergeCell ref="C4:C5"/>
    <mergeCell ref="G4:G5"/>
    <mergeCell ref="H4:H5"/>
    <mergeCell ref="I4:I5"/>
  </mergeCells>
  <pageMargins left="0.75" right="0.75" top="1" bottom="1" header="0.5" footer="0.5"/>
  <pageSetup paperSize="1" scale="69"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7" sqref="B7"/>
    </sheetView>
  </sheetViews>
  <sheetFormatPr defaultColWidth="8.85" defaultRowHeight="15" customHeight="1" outlineLevelCol="3"/>
  <cols>
    <col min="1" max="1" width="28" customWidth="1"/>
    <col min="2" max="2" width="28.75" customWidth="1"/>
    <col min="3" max="3" width="32.75" customWidth="1"/>
    <col min="4" max="4" width="31.125" customWidth="1"/>
  </cols>
  <sheetData>
    <row r="1" ht="18.75" customHeight="1" spans="1:4">
      <c r="A1" s="1"/>
      <c r="B1" s="1"/>
      <c r="C1" s="1"/>
      <c r="D1" s="43" t="s">
        <v>110</v>
      </c>
    </row>
    <row r="2" ht="45" customHeight="1" spans="1:4">
      <c r="A2" s="4" t="s">
        <v>111</v>
      </c>
      <c r="B2" s="4"/>
      <c r="C2" s="4"/>
      <c r="D2" s="4"/>
    </row>
    <row r="3" ht="18.75" customHeight="1" spans="1:4">
      <c r="A3" s="78" t="s">
        <v>2</v>
      </c>
      <c r="B3" s="78"/>
      <c r="C3" s="79"/>
      <c r="D3" s="80" t="s">
        <v>3</v>
      </c>
    </row>
    <row r="4" ht="27" customHeight="1" spans="1:4">
      <c r="A4" s="81" t="s">
        <v>4</v>
      </c>
      <c r="B4" s="81"/>
      <c r="C4" s="81" t="s">
        <v>5</v>
      </c>
      <c r="D4" s="81"/>
    </row>
    <row r="5" ht="27" customHeight="1" spans="1:4">
      <c r="A5" s="81" t="s">
        <v>6</v>
      </c>
      <c r="B5" s="81" t="s">
        <v>112</v>
      </c>
      <c r="C5" s="81" t="s">
        <v>113</v>
      </c>
      <c r="D5" s="81" t="s">
        <v>112</v>
      </c>
    </row>
    <row r="6" ht="27" customHeight="1" spans="1:4">
      <c r="A6" s="81"/>
      <c r="B6" s="81"/>
      <c r="C6" s="81"/>
      <c r="D6" s="81"/>
    </row>
    <row r="7" ht="27" customHeight="1" spans="1:4">
      <c r="A7" s="82" t="s">
        <v>114</v>
      </c>
      <c r="B7" s="69">
        <v>248.27481</v>
      </c>
      <c r="C7" s="82" t="s">
        <v>115</v>
      </c>
      <c r="D7" s="69">
        <v>248.27481</v>
      </c>
    </row>
    <row r="8" ht="27" customHeight="1" spans="1:4">
      <c r="A8" s="82" t="s">
        <v>116</v>
      </c>
      <c r="B8" s="69">
        <v>48.27481</v>
      </c>
      <c r="C8" s="82" t="str">
        <f>"（"&amp;"一"&amp;"）"&amp;"一般公共服务支出"</f>
        <v>（一）一般公共服务支出</v>
      </c>
      <c r="D8" s="69">
        <v>34.868423</v>
      </c>
    </row>
    <row r="9" ht="27" customHeight="1" spans="1:4">
      <c r="A9" s="82" t="s">
        <v>117</v>
      </c>
      <c r="B9" s="69">
        <v>200</v>
      </c>
      <c r="C9" s="82" t="str">
        <f>"（"&amp;"二"&amp;"）"&amp;"社会保障和就业支出"</f>
        <v>（二）社会保障和就业支出</v>
      </c>
      <c r="D9" s="69">
        <v>5.14968</v>
      </c>
    </row>
    <row r="10" ht="27" customHeight="1" spans="1:4">
      <c r="A10" s="82" t="s">
        <v>118</v>
      </c>
      <c r="B10" s="69"/>
      <c r="C10" s="82" t="str">
        <f>"（"&amp;"三"&amp;"）"&amp;"卫生健康支出"</f>
        <v>（三）卫生健康支出</v>
      </c>
      <c r="D10" s="69">
        <v>4.132307</v>
      </c>
    </row>
    <row r="11" ht="27" customHeight="1" spans="1:4">
      <c r="A11" s="82" t="s">
        <v>119</v>
      </c>
      <c r="B11" s="69"/>
      <c r="C11" s="82" t="str">
        <f>"（"&amp;"四"&amp;"）"&amp;"城乡社区支出"</f>
        <v>（四）城乡社区支出</v>
      </c>
      <c r="D11" s="69">
        <v>200</v>
      </c>
    </row>
    <row r="12" ht="27" customHeight="1" spans="1:4">
      <c r="A12" s="82" t="s">
        <v>116</v>
      </c>
      <c r="B12" s="69"/>
      <c r="C12" s="82" t="str">
        <f>"（"&amp;"五"&amp;"）"&amp;"农林水支出"</f>
        <v>（五）农林水支出</v>
      </c>
      <c r="D12" s="69"/>
    </row>
    <row r="13" ht="27" customHeight="1" spans="1:4">
      <c r="A13" s="82" t="s">
        <v>117</v>
      </c>
      <c r="B13" s="69"/>
      <c r="C13" s="82" t="str">
        <f>"（"&amp;"六"&amp;"）"&amp;"住房保障支出"</f>
        <v>（六）住房保障支出</v>
      </c>
      <c r="D13" s="69">
        <v>4.1244</v>
      </c>
    </row>
    <row r="14" ht="27" customHeight="1" spans="1:4">
      <c r="A14" s="82" t="s">
        <v>118</v>
      </c>
      <c r="B14" s="69"/>
      <c r="C14" s="82"/>
      <c r="D14" s="69"/>
    </row>
    <row r="15" ht="27" customHeight="1" spans="1:4">
      <c r="A15" s="83"/>
      <c r="B15" s="69"/>
      <c r="C15" s="82" t="s">
        <v>120</v>
      </c>
      <c r="D15" s="69"/>
    </row>
    <row r="16" ht="27" customHeight="1" spans="1:4">
      <c r="A16" s="84" t="s">
        <v>121</v>
      </c>
      <c r="B16" s="85">
        <v>248.27481</v>
      </c>
      <c r="C16" s="86" t="s">
        <v>122</v>
      </c>
      <c r="D16" s="85">
        <v>248.27481</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B7" sqref="B7"/>
    </sheetView>
  </sheetViews>
  <sheetFormatPr defaultColWidth="8.85" defaultRowHeight="15" customHeight="1" outlineLevelCol="6"/>
  <cols>
    <col min="1" max="1" width="15" customWidth="1"/>
    <col min="2" max="2" width="36.875" customWidth="1"/>
    <col min="3" max="3" width="13.875" customWidth="1"/>
    <col min="4" max="4" width="14.875" customWidth="1"/>
    <col min="5" max="5" width="14.375" customWidth="1"/>
    <col min="6" max="6" width="15.625" customWidth="1"/>
    <col min="7" max="7" width="12.625" customWidth="1"/>
  </cols>
  <sheetData>
    <row r="1" ht="18.75" customHeight="1" spans="1:7">
      <c r="A1" s="1"/>
      <c r="B1" s="1"/>
      <c r="C1" s="1"/>
      <c r="D1" s="1"/>
      <c r="E1" s="1"/>
      <c r="F1" s="1"/>
      <c r="G1" s="43" t="s">
        <v>123</v>
      </c>
    </row>
    <row r="2" ht="30" customHeight="1" spans="1:7">
      <c r="A2" s="70" t="s">
        <v>124</v>
      </c>
      <c r="B2" s="70"/>
      <c r="C2" s="70"/>
      <c r="D2" s="70"/>
      <c r="E2" s="70"/>
      <c r="F2" s="70"/>
      <c r="G2" s="70"/>
    </row>
    <row r="3" ht="18.75" customHeight="1" spans="1:7">
      <c r="A3" s="71" t="s">
        <v>2</v>
      </c>
      <c r="B3" s="71"/>
      <c r="C3" s="71"/>
      <c r="D3" s="72"/>
      <c r="E3" s="72"/>
      <c r="F3" s="72"/>
      <c r="G3" s="73" t="s">
        <v>27</v>
      </c>
    </row>
    <row r="4" ht="18.75" customHeight="1" spans="1:7">
      <c r="A4" s="67" t="s">
        <v>125</v>
      </c>
      <c r="B4" s="67" t="s">
        <v>58</v>
      </c>
      <c r="C4" s="14" t="s">
        <v>30</v>
      </c>
      <c r="D4" s="14" t="s">
        <v>60</v>
      </c>
      <c r="E4" s="14"/>
      <c r="F4" s="14"/>
      <c r="G4" s="67" t="s">
        <v>61</v>
      </c>
    </row>
    <row r="5" ht="18.75" customHeight="1" spans="1:7">
      <c r="A5" s="67" t="s">
        <v>57</v>
      </c>
      <c r="B5" s="67" t="s">
        <v>58</v>
      </c>
      <c r="C5" s="14"/>
      <c r="D5" s="14" t="s">
        <v>32</v>
      </c>
      <c r="E5" s="14" t="s">
        <v>126</v>
      </c>
      <c r="F5" s="14" t="s">
        <v>127</v>
      </c>
      <c r="G5" s="67"/>
    </row>
    <row r="6" ht="18.75" customHeight="1" spans="1:7">
      <c r="A6" s="14" t="s">
        <v>43</v>
      </c>
      <c r="B6" s="14" t="s">
        <v>44</v>
      </c>
      <c r="C6" s="14" t="s">
        <v>45</v>
      </c>
      <c r="D6" s="14" t="s">
        <v>46</v>
      </c>
      <c r="E6" s="14" t="s">
        <v>47</v>
      </c>
      <c r="F6" s="14" t="s">
        <v>48</v>
      </c>
      <c r="G6" s="14" t="s">
        <v>49</v>
      </c>
    </row>
    <row r="7" ht="20.25" customHeight="1" spans="1:7">
      <c r="A7" s="74" t="s">
        <v>68</v>
      </c>
      <c r="B7" s="74" t="s">
        <v>69</v>
      </c>
      <c r="C7" s="69">
        <v>34.868423</v>
      </c>
      <c r="D7" s="69">
        <v>34.868423</v>
      </c>
      <c r="E7" s="69">
        <v>32.500799</v>
      </c>
      <c r="F7" s="69">
        <v>2.367624</v>
      </c>
      <c r="G7" s="69"/>
    </row>
    <row r="8" ht="20.25" customHeight="1" spans="1:7">
      <c r="A8" s="75" t="s">
        <v>70</v>
      </c>
      <c r="B8" s="75" t="s">
        <v>71</v>
      </c>
      <c r="C8" s="69">
        <v>34.868423</v>
      </c>
      <c r="D8" s="69">
        <v>34.868423</v>
      </c>
      <c r="E8" s="69">
        <v>32.500799</v>
      </c>
      <c r="F8" s="69">
        <v>2.367624</v>
      </c>
      <c r="G8" s="69"/>
    </row>
    <row r="9" ht="20.25" customHeight="1" spans="1:7">
      <c r="A9" s="76" t="s">
        <v>72</v>
      </c>
      <c r="B9" s="76" t="s">
        <v>73</v>
      </c>
      <c r="C9" s="69">
        <v>34.868423</v>
      </c>
      <c r="D9" s="69">
        <v>34.868423</v>
      </c>
      <c r="E9" s="69">
        <v>32.500799</v>
      </c>
      <c r="F9" s="69">
        <v>2.367624</v>
      </c>
      <c r="G9" s="69"/>
    </row>
    <row r="10" ht="20.25" customHeight="1" spans="1:7">
      <c r="A10" s="74" t="s">
        <v>74</v>
      </c>
      <c r="B10" s="74" t="s">
        <v>75</v>
      </c>
      <c r="C10" s="69">
        <v>5.14968</v>
      </c>
      <c r="D10" s="69">
        <v>5.14968</v>
      </c>
      <c r="E10" s="69">
        <v>5.14968</v>
      </c>
      <c r="F10" s="69"/>
      <c r="G10" s="69"/>
    </row>
    <row r="11" ht="20.25" customHeight="1" spans="1:7">
      <c r="A11" s="75" t="s">
        <v>76</v>
      </c>
      <c r="B11" s="75" t="s">
        <v>77</v>
      </c>
      <c r="C11" s="69">
        <v>5.14968</v>
      </c>
      <c r="D11" s="69">
        <v>5.14968</v>
      </c>
      <c r="E11" s="69">
        <v>5.14968</v>
      </c>
      <c r="F11" s="69"/>
      <c r="G11" s="69"/>
    </row>
    <row r="12" ht="34" customHeight="1" spans="1:7">
      <c r="A12" s="76" t="s">
        <v>78</v>
      </c>
      <c r="B12" s="76" t="s">
        <v>79</v>
      </c>
      <c r="C12" s="69">
        <v>5.14968</v>
      </c>
      <c r="D12" s="69">
        <v>5.14968</v>
      </c>
      <c r="E12" s="69">
        <v>5.14968</v>
      </c>
      <c r="F12" s="69"/>
      <c r="G12" s="69"/>
    </row>
    <row r="13" ht="20.25" customHeight="1" spans="1:7">
      <c r="A13" s="74" t="s">
        <v>80</v>
      </c>
      <c r="B13" s="74" t="s">
        <v>81</v>
      </c>
      <c r="C13" s="69">
        <v>4.132307</v>
      </c>
      <c r="D13" s="69">
        <v>4.132307</v>
      </c>
      <c r="E13" s="69">
        <v>4.132307</v>
      </c>
      <c r="F13" s="69"/>
      <c r="G13" s="69"/>
    </row>
    <row r="14" ht="20.25" customHeight="1" spans="1:7">
      <c r="A14" s="75" t="s">
        <v>82</v>
      </c>
      <c r="B14" s="75" t="s">
        <v>83</v>
      </c>
      <c r="C14" s="69">
        <v>4.132307</v>
      </c>
      <c r="D14" s="69">
        <v>4.132307</v>
      </c>
      <c r="E14" s="69">
        <v>4.132307</v>
      </c>
      <c r="F14" s="69"/>
      <c r="G14" s="69"/>
    </row>
    <row r="15" ht="20.25" customHeight="1" spans="1:7">
      <c r="A15" s="76" t="s">
        <v>84</v>
      </c>
      <c r="B15" s="76" t="s">
        <v>85</v>
      </c>
      <c r="C15" s="69">
        <v>2.671397</v>
      </c>
      <c r="D15" s="69">
        <v>2.671397</v>
      </c>
      <c r="E15" s="69">
        <v>2.671397</v>
      </c>
      <c r="F15" s="69"/>
      <c r="G15" s="69"/>
    </row>
    <row r="16" ht="20.25" customHeight="1" spans="1:7">
      <c r="A16" s="76" t="s">
        <v>86</v>
      </c>
      <c r="B16" s="76" t="s">
        <v>87</v>
      </c>
      <c r="C16" s="69">
        <v>1.290639</v>
      </c>
      <c r="D16" s="69">
        <v>1.290639</v>
      </c>
      <c r="E16" s="69">
        <v>1.290639</v>
      </c>
      <c r="F16" s="69"/>
      <c r="G16" s="69"/>
    </row>
    <row r="17" ht="20.25" customHeight="1" spans="1:7">
      <c r="A17" s="76" t="s">
        <v>88</v>
      </c>
      <c r="B17" s="76" t="s">
        <v>89</v>
      </c>
      <c r="C17" s="69">
        <v>0.170271</v>
      </c>
      <c r="D17" s="69">
        <v>0.170271</v>
      </c>
      <c r="E17" s="69">
        <v>0.170271</v>
      </c>
      <c r="F17" s="69"/>
      <c r="G17" s="69"/>
    </row>
    <row r="18" ht="20.25" customHeight="1" spans="1:7">
      <c r="A18" s="74" t="s">
        <v>101</v>
      </c>
      <c r="B18" s="74" t="s">
        <v>102</v>
      </c>
      <c r="C18" s="69">
        <v>4.1244</v>
      </c>
      <c r="D18" s="69">
        <v>4.1244</v>
      </c>
      <c r="E18" s="69">
        <v>4.1244</v>
      </c>
      <c r="F18" s="69"/>
      <c r="G18" s="69"/>
    </row>
    <row r="19" ht="20.25" customHeight="1" spans="1:7">
      <c r="A19" s="75" t="s">
        <v>103</v>
      </c>
      <c r="B19" s="75" t="s">
        <v>104</v>
      </c>
      <c r="C19" s="69">
        <v>4.1244</v>
      </c>
      <c r="D19" s="69">
        <v>4.1244</v>
      </c>
      <c r="E19" s="69">
        <v>4.1244</v>
      </c>
      <c r="F19" s="69"/>
      <c r="G19" s="69"/>
    </row>
    <row r="20" ht="20.25" customHeight="1" spans="1:7">
      <c r="A20" s="76" t="s">
        <v>105</v>
      </c>
      <c r="B20" s="76" t="s">
        <v>106</v>
      </c>
      <c r="C20" s="69">
        <v>3.66</v>
      </c>
      <c r="D20" s="69">
        <v>3.66</v>
      </c>
      <c r="E20" s="69">
        <v>3.66</v>
      </c>
      <c r="F20" s="69"/>
      <c r="G20" s="69"/>
    </row>
    <row r="21" ht="20.25" customHeight="1" spans="1:7">
      <c r="A21" s="76" t="s">
        <v>107</v>
      </c>
      <c r="B21" s="76" t="s">
        <v>108</v>
      </c>
      <c r="C21" s="69">
        <v>0.46</v>
      </c>
      <c r="D21" s="69">
        <v>0.46</v>
      </c>
      <c r="E21" s="69">
        <v>0.46</v>
      </c>
      <c r="F21" s="69"/>
      <c r="G21" s="69"/>
    </row>
    <row r="22" ht="20.25" customHeight="1" spans="1:7">
      <c r="A22" s="67" t="s">
        <v>109</v>
      </c>
      <c r="B22" s="67"/>
      <c r="C22" s="77">
        <v>48.27481</v>
      </c>
      <c r="D22" s="77">
        <v>48.27481</v>
      </c>
      <c r="E22" s="77">
        <v>45.9</v>
      </c>
      <c r="F22" s="77">
        <v>2.367624</v>
      </c>
      <c r="G22" s="77"/>
    </row>
  </sheetData>
  <mergeCells count="7">
    <mergeCell ref="A2:G2"/>
    <mergeCell ref="A3:C3"/>
    <mergeCell ref="A4:B4"/>
    <mergeCell ref="D4:F4"/>
    <mergeCell ref="A22:B22"/>
    <mergeCell ref="C4:C5"/>
    <mergeCell ref="G4:G5"/>
  </mergeCells>
  <pageMargins left="0.75" right="0.75" top="1" bottom="1" header="0.5" footer="0.5"/>
  <pageSetup paperSize="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7" sqref="B7"/>
    </sheetView>
  </sheetViews>
  <sheetFormatPr defaultColWidth="8.85" defaultRowHeight="15" customHeight="1" outlineLevelRow="6" outlineLevelCol="5"/>
  <cols>
    <col min="1" max="1" width="21.125" customWidth="1"/>
    <col min="2" max="2" width="20.625" customWidth="1"/>
    <col min="3" max="3" width="17.625" customWidth="1"/>
    <col min="4" max="4" width="18" customWidth="1"/>
    <col min="5" max="5" width="22.25" customWidth="1"/>
    <col min="6" max="6" width="20.5" customWidth="1"/>
  </cols>
  <sheetData>
    <row r="1" ht="18.75" customHeight="1" spans="1:6">
      <c r="A1" s="61"/>
      <c r="B1" s="61"/>
      <c r="C1" s="62"/>
      <c r="D1" s="1"/>
      <c r="E1" s="1"/>
      <c r="F1" s="63" t="s">
        <v>128</v>
      </c>
    </row>
    <row r="2" ht="41.25" customHeight="1" spans="1:6">
      <c r="A2" s="64" t="s">
        <v>129</v>
      </c>
      <c r="B2" s="64"/>
      <c r="C2" s="64"/>
      <c r="D2" s="64"/>
      <c r="E2" s="64"/>
      <c r="F2" s="64"/>
    </row>
    <row r="3" ht="26" customHeight="1" spans="1:6">
      <c r="A3" s="5" t="s">
        <v>2</v>
      </c>
      <c r="B3" s="5"/>
      <c r="C3" s="5"/>
      <c r="D3" s="65"/>
      <c r="E3" s="1"/>
      <c r="F3" s="66" t="s">
        <v>27</v>
      </c>
    </row>
    <row r="4" ht="31" customHeight="1" spans="1:6">
      <c r="A4" s="13" t="s">
        <v>130</v>
      </c>
      <c r="B4" s="47" t="s">
        <v>131</v>
      </c>
      <c r="C4" s="47" t="s">
        <v>132</v>
      </c>
      <c r="D4" s="47"/>
      <c r="E4" s="47"/>
      <c r="F4" s="47" t="s">
        <v>133</v>
      </c>
    </row>
    <row r="5" ht="31" customHeight="1" spans="1:6">
      <c r="A5" s="13"/>
      <c r="B5" s="47"/>
      <c r="C5" s="47" t="s">
        <v>32</v>
      </c>
      <c r="D5" s="47" t="s">
        <v>134</v>
      </c>
      <c r="E5" s="47" t="s">
        <v>135</v>
      </c>
      <c r="F5" s="47"/>
    </row>
    <row r="6" ht="31" customHeight="1" spans="1:6">
      <c r="A6" s="67" t="s">
        <v>44</v>
      </c>
      <c r="B6" s="68" t="s">
        <v>45</v>
      </c>
      <c r="C6" s="67" t="s">
        <v>46</v>
      </c>
      <c r="D6" s="67" t="s">
        <v>47</v>
      </c>
      <c r="E6" s="67" t="s">
        <v>48</v>
      </c>
      <c r="F6" s="67">
        <v>7</v>
      </c>
    </row>
    <row r="7" ht="40" customHeight="1" spans="1:6">
      <c r="A7" s="69">
        <v>0.177</v>
      </c>
      <c r="B7" s="69"/>
      <c r="C7" s="69"/>
      <c r="D7" s="69"/>
      <c r="E7" s="69"/>
      <c r="F7" s="69">
        <v>0.177</v>
      </c>
    </row>
  </sheetData>
  <mergeCells count="6">
    <mergeCell ref="A2:F2"/>
    <mergeCell ref="A3:C3"/>
    <mergeCell ref="C4:E4"/>
    <mergeCell ref="A4:A5"/>
    <mergeCell ref="B4:B5"/>
    <mergeCell ref="F4:F5"/>
  </mergeCells>
  <pageMargins left="0.75" right="0.75" top="1" bottom="1" header="0.5"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5"/>
  <sheetViews>
    <sheetView showZeros="0" topLeftCell="D2" workbookViewId="0">
      <selection activeCell="W10" sqref="W10"/>
    </sheetView>
  </sheetViews>
  <sheetFormatPr defaultColWidth="8.85" defaultRowHeight="15" customHeight="1"/>
  <cols>
    <col min="1" max="1" width="21.875" customWidth="1"/>
    <col min="2" max="2" width="19.75" customWidth="1"/>
    <col min="3" max="3" width="19.5" customWidth="1"/>
    <col min="4" max="4" width="14.625" customWidth="1"/>
    <col min="5" max="5" width="28.25" customWidth="1"/>
    <col min="6" max="6" width="11" customWidth="1"/>
    <col min="7" max="7" width="25.5" customWidth="1"/>
    <col min="8" max="8" width="8.875" customWidth="1"/>
    <col min="9" max="9" width="9.25" customWidth="1"/>
    <col min="10" max="10" width="12.125" customWidth="1"/>
    <col min="11" max="11" width="9" customWidth="1"/>
    <col min="12" max="12" width="8.125" customWidth="1"/>
    <col min="13" max="13" width="9.875" customWidth="1"/>
    <col min="14" max="15" width="8.75" customWidth="1"/>
    <col min="16" max="16" width="9.75" customWidth="1"/>
    <col min="17" max="17" width="10.625" customWidth="1"/>
    <col min="18" max="18" width="8.625" customWidth="1"/>
    <col min="19" max="19" width="8.125" customWidth="1"/>
    <col min="20" max="20" width="6.625" customWidth="1"/>
    <col min="21" max="21" width="7.875" customWidth="1"/>
    <col min="22" max="22" width="7.75" customWidth="1"/>
    <col min="23" max="23" width="9.75" customWidth="1"/>
    <col min="24" max="24" width="9.25"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136</v>
      </c>
    </row>
    <row r="2" ht="45" customHeight="1" spans="1:24">
      <c r="A2" s="4" t="s">
        <v>137</v>
      </c>
      <c r="B2" s="4"/>
      <c r="C2" s="4"/>
      <c r="D2" s="4"/>
      <c r="E2" s="4"/>
      <c r="F2" s="4"/>
      <c r="G2" s="4"/>
      <c r="H2" s="4"/>
      <c r="I2" s="4"/>
      <c r="J2" s="4"/>
      <c r="K2" s="4"/>
      <c r="L2" s="4"/>
      <c r="M2" s="56"/>
      <c r="N2" s="56"/>
      <c r="O2" s="56"/>
      <c r="P2" s="56"/>
      <c r="Q2" s="56"/>
      <c r="R2" s="56"/>
      <c r="S2" s="56"/>
      <c r="T2" s="56"/>
      <c r="U2" s="56"/>
      <c r="V2" s="56"/>
      <c r="W2" s="56"/>
      <c r="X2" s="56"/>
    </row>
    <row r="3" ht="18.75" customHeight="1" spans="1:24">
      <c r="A3" s="5" t="s">
        <v>2</v>
      </c>
      <c r="B3" s="5"/>
      <c r="C3" s="5"/>
      <c r="D3" s="5"/>
      <c r="E3" s="5"/>
      <c r="F3" s="5"/>
      <c r="G3" s="5"/>
      <c r="H3" s="57"/>
      <c r="I3" s="57"/>
      <c r="J3" s="57"/>
      <c r="K3" s="57"/>
      <c r="L3" s="57"/>
      <c r="M3" s="6"/>
      <c r="N3" s="6"/>
      <c r="O3" s="6"/>
      <c r="P3" s="6"/>
      <c r="Q3" s="6"/>
      <c r="R3" s="6"/>
      <c r="S3" s="6"/>
      <c r="T3" s="6"/>
      <c r="U3" s="6"/>
      <c r="V3" s="6"/>
      <c r="W3" s="6"/>
      <c r="X3" s="6" t="s">
        <v>27</v>
      </c>
    </row>
    <row r="4" ht="18.75" customHeight="1" spans="1:24">
      <c r="A4" s="58" t="s">
        <v>138</v>
      </c>
      <c r="B4" s="58" t="s">
        <v>139</v>
      </c>
      <c r="C4" s="58" t="s">
        <v>140</v>
      </c>
      <c r="D4" s="58" t="s">
        <v>141</v>
      </c>
      <c r="E4" s="58" t="s">
        <v>142</v>
      </c>
      <c r="F4" s="58" t="s">
        <v>143</v>
      </c>
      <c r="G4" s="58" t="s">
        <v>144</v>
      </c>
      <c r="H4" s="59" t="s">
        <v>30</v>
      </c>
      <c r="I4" s="59" t="s">
        <v>145</v>
      </c>
      <c r="J4" s="58"/>
      <c r="K4" s="58"/>
      <c r="L4" s="58"/>
      <c r="M4" s="58"/>
      <c r="N4" s="58"/>
      <c r="O4" s="58" t="s">
        <v>146</v>
      </c>
      <c r="P4" s="58"/>
      <c r="Q4" s="58"/>
      <c r="R4" s="58" t="s">
        <v>36</v>
      </c>
      <c r="S4" s="58" t="s">
        <v>37</v>
      </c>
      <c r="T4" s="58"/>
      <c r="U4" s="58"/>
      <c r="V4" s="58"/>
      <c r="W4" s="58"/>
      <c r="X4" s="58"/>
    </row>
    <row r="5" ht="18.75" customHeight="1" spans="1:24">
      <c r="A5" s="58"/>
      <c r="B5" s="58"/>
      <c r="C5" s="58"/>
      <c r="D5" s="58"/>
      <c r="E5" s="58"/>
      <c r="F5" s="58"/>
      <c r="G5" s="58"/>
      <c r="H5" s="59" t="s">
        <v>147</v>
      </c>
      <c r="I5" s="59" t="s">
        <v>148</v>
      </c>
      <c r="J5" s="59"/>
      <c r="K5" s="58" t="s">
        <v>34</v>
      </c>
      <c r="L5" s="58" t="s">
        <v>35</v>
      </c>
      <c r="M5" s="58"/>
      <c r="N5" s="58"/>
      <c r="O5" s="58" t="s">
        <v>146</v>
      </c>
      <c r="P5" s="58" t="s">
        <v>34</v>
      </c>
      <c r="Q5" s="58" t="s">
        <v>35</v>
      </c>
      <c r="R5" s="58" t="s">
        <v>36</v>
      </c>
      <c r="S5" s="58" t="s">
        <v>37</v>
      </c>
      <c r="T5" s="58" t="s">
        <v>38</v>
      </c>
      <c r="U5" s="58" t="s">
        <v>39</v>
      </c>
      <c r="V5" s="58" t="s">
        <v>40</v>
      </c>
      <c r="W5" s="58" t="s">
        <v>41</v>
      </c>
      <c r="X5" s="58" t="s">
        <v>42</v>
      </c>
    </row>
    <row r="6" ht="18.75" customHeight="1" spans="1:24">
      <c r="A6" s="58"/>
      <c r="B6" s="58"/>
      <c r="C6" s="58"/>
      <c r="D6" s="58"/>
      <c r="E6" s="58"/>
      <c r="F6" s="58"/>
      <c r="G6" s="58"/>
      <c r="H6" s="59"/>
      <c r="I6" s="59" t="s">
        <v>149</v>
      </c>
      <c r="J6" s="58" t="s">
        <v>150</v>
      </c>
      <c r="K6" s="58" t="s">
        <v>151</v>
      </c>
      <c r="L6" s="58" t="s">
        <v>152</v>
      </c>
      <c r="M6" s="58" t="s">
        <v>153</v>
      </c>
      <c r="N6" s="58" t="s">
        <v>154</v>
      </c>
      <c r="O6" s="58" t="s">
        <v>33</v>
      </c>
      <c r="P6" s="58" t="s">
        <v>34</v>
      </c>
      <c r="Q6" s="58" t="s">
        <v>35</v>
      </c>
      <c r="R6" s="58"/>
      <c r="S6" s="58" t="s">
        <v>32</v>
      </c>
      <c r="T6" s="58" t="s">
        <v>38</v>
      </c>
      <c r="U6" s="58" t="s">
        <v>39</v>
      </c>
      <c r="V6" s="58" t="s">
        <v>40</v>
      </c>
      <c r="W6" s="58" t="s">
        <v>41</v>
      </c>
      <c r="X6" s="58" t="s">
        <v>42</v>
      </c>
    </row>
    <row r="7" ht="31" customHeight="1" spans="1:24">
      <c r="A7" s="58"/>
      <c r="B7" s="58"/>
      <c r="C7" s="58"/>
      <c r="D7" s="58"/>
      <c r="E7" s="58"/>
      <c r="F7" s="58"/>
      <c r="G7" s="58"/>
      <c r="H7" s="59"/>
      <c r="I7" s="59" t="s">
        <v>32</v>
      </c>
      <c r="J7" s="58" t="s">
        <v>150</v>
      </c>
      <c r="K7" s="58"/>
      <c r="L7" s="58"/>
      <c r="M7" s="58"/>
      <c r="N7" s="58"/>
      <c r="O7" s="58"/>
      <c r="P7" s="58"/>
      <c r="Q7" s="58"/>
      <c r="R7" s="58"/>
      <c r="S7" s="58"/>
      <c r="T7" s="58"/>
      <c r="U7" s="58"/>
      <c r="V7" s="58"/>
      <c r="W7" s="58"/>
      <c r="X7" s="58"/>
    </row>
    <row r="8" ht="21" customHeight="1" spans="1:24">
      <c r="A8" s="59" t="s">
        <v>43</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21" customHeight="1" spans="1:24">
      <c r="A9" s="9" t="s">
        <v>53</v>
      </c>
      <c r="B9" s="9"/>
      <c r="C9" s="10"/>
      <c r="D9" s="9"/>
      <c r="E9" s="9"/>
      <c r="F9" s="9"/>
      <c r="G9" s="9"/>
      <c r="H9" s="17">
        <v>48.27481</v>
      </c>
      <c r="I9" s="17">
        <v>48.27481</v>
      </c>
      <c r="J9" s="17"/>
      <c r="K9" s="17"/>
      <c r="L9" s="17"/>
      <c r="M9" s="17">
        <v>48.27481</v>
      </c>
      <c r="N9" s="17"/>
      <c r="O9" s="17"/>
      <c r="P9" s="17"/>
      <c r="Q9" s="17"/>
      <c r="R9" s="17"/>
      <c r="S9" s="17"/>
      <c r="T9" s="17"/>
      <c r="U9" s="17"/>
      <c r="V9" s="17"/>
      <c r="W9" s="17"/>
      <c r="X9" s="17"/>
    </row>
    <row r="10" ht="21" customHeight="1" spans="1:24">
      <c r="A10" s="60" t="s">
        <v>53</v>
      </c>
      <c r="B10" s="9" t="s">
        <v>155</v>
      </c>
      <c r="C10" s="10" t="s">
        <v>156</v>
      </c>
      <c r="D10" s="9" t="s">
        <v>72</v>
      </c>
      <c r="E10" s="9" t="s">
        <v>73</v>
      </c>
      <c r="F10" s="9" t="s">
        <v>157</v>
      </c>
      <c r="G10" s="9" t="s">
        <v>158</v>
      </c>
      <c r="H10" s="17">
        <v>12.3444</v>
      </c>
      <c r="I10" s="17">
        <v>12.3444</v>
      </c>
      <c r="J10" s="17"/>
      <c r="K10" s="17"/>
      <c r="L10" s="17"/>
      <c r="M10" s="17">
        <v>12.3444</v>
      </c>
      <c r="N10" s="17"/>
      <c r="O10" s="17"/>
      <c r="P10" s="17"/>
      <c r="Q10" s="24"/>
      <c r="R10" s="17"/>
      <c r="S10" s="17"/>
      <c r="T10" s="17"/>
      <c r="U10" s="17"/>
      <c r="V10" s="17"/>
      <c r="W10" s="17"/>
      <c r="X10" s="17"/>
    </row>
    <row r="11" ht="21" customHeight="1" spans="1:24">
      <c r="A11" s="60" t="s">
        <v>53</v>
      </c>
      <c r="B11" s="9" t="s">
        <v>155</v>
      </c>
      <c r="C11" s="10" t="s">
        <v>156</v>
      </c>
      <c r="D11" s="9" t="s">
        <v>72</v>
      </c>
      <c r="E11" s="9" t="s">
        <v>73</v>
      </c>
      <c r="F11" s="9" t="s">
        <v>159</v>
      </c>
      <c r="G11" s="9" t="s">
        <v>160</v>
      </c>
      <c r="H11" s="17">
        <v>0.924</v>
      </c>
      <c r="I11" s="17">
        <v>0.924</v>
      </c>
      <c r="J11" s="17"/>
      <c r="K11" s="17"/>
      <c r="L11" s="17"/>
      <c r="M11" s="17">
        <v>0.924</v>
      </c>
      <c r="N11" s="17"/>
      <c r="O11" s="17"/>
      <c r="P11" s="17"/>
      <c r="Q11" s="24"/>
      <c r="R11" s="17"/>
      <c r="S11" s="17"/>
      <c r="T11" s="17"/>
      <c r="U11" s="17"/>
      <c r="V11" s="17"/>
      <c r="W11" s="17"/>
      <c r="X11" s="17"/>
    </row>
    <row r="12" ht="21" customHeight="1" spans="1:24">
      <c r="A12" s="60" t="s">
        <v>53</v>
      </c>
      <c r="B12" s="9" t="s">
        <v>155</v>
      </c>
      <c r="C12" s="10" t="s">
        <v>156</v>
      </c>
      <c r="D12" s="9" t="s">
        <v>72</v>
      </c>
      <c r="E12" s="9" t="s">
        <v>73</v>
      </c>
      <c r="F12" s="9" t="s">
        <v>161</v>
      </c>
      <c r="G12" s="9" t="s">
        <v>162</v>
      </c>
      <c r="H12" s="17">
        <v>0.09</v>
      </c>
      <c r="I12" s="17">
        <v>0.09</v>
      </c>
      <c r="J12" s="17"/>
      <c r="K12" s="17"/>
      <c r="L12" s="17"/>
      <c r="M12" s="17">
        <v>0.09</v>
      </c>
      <c r="N12" s="17"/>
      <c r="O12" s="17"/>
      <c r="P12" s="17"/>
      <c r="Q12" s="24"/>
      <c r="R12" s="17"/>
      <c r="S12" s="17"/>
      <c r="T12" s="17"/>
      <c r="U12" s="17"/>
      <c r="V12" s="17"/>
      <c r="W12" s="17"/>
      <c r="X12" s="17"/>
    </row>
    <row r="13" ht="21" customHeight="1" spans="1:24">
      <c r="A13" s="60" t="s">
        <v>53</v>
      </c>
      <c r="B13" s="9" t="s">
        <v>155</v>
      </c>
      <c r="C13" s="10" t="s">
        <v>156</v>
      </c>
      <c r="D13" s="9" t="s">
        <v>72</v>
      </c>
      <c r="E13" s="9" t="s">
        <v>73</v>
      </c>
      <c r="F13" s="9" t="s">
        <v>163</v>
      </c>
      <c r="G13" s="9" t="s">
        <v>164</v>
      </c>
      <c r="H13" s="17">
        <v>1.0287</v>
      </c>
      <c r="I13" s="17">
        <v>1.0287</v>
      </c>
      <c r="J13" s="17"/>
      <c r="K13" s="17"/>
      <c r="L13" s="17"/>
      <c r="M13" s="17">
        <v>1.0287</v>
      </c>
      <c r="N13" s="17"/>
      <c r="O13" s="17"/>
      <c r="P13" s="17"/>
      <c r="Q13" s="24"/>
      <c r="R13" s="17"/>
      <c r="S13" s="17"/>
      <c r="T13" s="17"/>
      <c r="U13" s="17"/>
      <c r="V13" s="17"/>
      <c r="W13" s="17"/>
      <c r="X13" s="17"/>
    </row>
    <row r="14" ht="21" customHeight="1" spans="1:24">
      <c r="A14" s="60" t="s">
        <v>53</v>
      </c>
      <c r="B14" s="9" t="s">
        <v>155</v>
      </c>
      <c r="C14" s="10" t="s">
        <v>156</v>
      </c>
      <c r="D14" s="9" t="s">
        <v>72</v>
      </c>
      <c r="E14" s="9" t="s">
        <v>73</v>
      </c>
      <c r="F14" s="9" t="s">
        <v>163</v>
      </c>
      <c r="G14" s="9" t="s">
        <v>164</v>
      </c>
      <c r="H14" s="17">
        <v>4.8624</v>
      </c>
      <c r="I14" s="17">
        <v>4.8624</v>
      </c>
      <c r="J14" s="17"/>
      <c r="K14" s="17"/>
      <c r="L14" s="17"/>
      <c r="M14" s="17">
        <v>4.8624</v>
      </c>
      <c r="N14" s="17"/>
      <c r="O14" s="17"/>
      <c r="P14" s="17"/>
      <c r="Q14" s="24"/>
      <c r="R14" s="17"/>
      <c r="S14" s="17"/>
      <c r="T14" s="17"/>
      <c r="U14" s="17"/>
      <c r="V14" s="17"/>
      <c r="W14" s="17"/>
      <c r="X14" s="17"/>
    </row>
    <row r="15" ht="21" customHeight="1" spans="1:24">
      <c r="A15" s="60" t="s">
        <v>53</v>
      </c>
      <c r="B15" s="9" t="s">
        <v>155</v>
      </c>
      <c r="C15" s="10" t="s">
        <v>156</v>
      </c>
      <c r="D15" s="9" t="s">
        <v>72</v>
      </c>
      <c r="E15" s="9" t="s">
        <v>73</v>
      </c>
      <c r="F15" s="9" t="s">
        <v>163</v>
      </c>
      <c r="G15" s="9" t="s">
        <v>164</v>
      </c>
      <c r="H15" s="17">
        <v>4.842</v>
      </c>
      <c r="I15" s="17">
        <v>4.842</v>
      </c>
      <c r="J15" s="17"/>
      <c r="K15" s="17"/>
      <c r="L15" s="17"/>
      <c r="M15" s="17">
        <v>4.842</v>
      </c>
      <c r="N15" s="17"/>
      <c r="O15" s="17"/>
      <c r="P15" s="17"/>
      <c r="Q15" s="24"/>
      <c r="R15" s="17"/>
      <c r="S15" s="17"/>
      <c r="T15" s="17"/>
      <c r="U15" s="17"/>
      <c r="V15" s="17"/>
      <c r="W15" s="17"/>
      <c r="X15" s="17"/>
    </row>
    <row r="16" ht="21" customHeight="1" spans="1:24">
      <c r="A16" s="60" t="s">
        <v>53</v>
      </c>
      <c r="B16" s="9" t="s">
        <v>155</v>
      </c>
      <c r="C16" s="10" t="s">
        <v>156</v>
      </c>
      <c r="D16" s="9" t="s">
        <v>72</v>
      </c>
      <c r="E16" s="9" t="s">
        <v>73</v>
      </c>
      <c r="F16" s="9" t="s">
        <v>163</v>
      </c>
      <c r="G16" s="9" t="s">
        <v>164</v>
      </c>
      <c r="H16" s="17">
        <v>2.784</v>
      </c>
      <c r="I16" s="17">
        <v>2.784</v>
      </c>
      <c r="J16" s="17"/>
      <c r="K16" s="17"/>
      <c r="L16" s="17"/>
      <c r="M16" s="17">
        <v>2.784</v>
      </c>
      <c r="N16" s="17"/>
      <c r="O16" s="17"/>
      <c r="P16" s="17"/>
      <c r="Q16" s="24"/>
      <c r="R16" s="17"/>
      <c r="S16" s="17"/>
      <c r="T16" s="17"/>
      <c r="U16" s="17"/>
      <c r="V16" s="17"/>
      <c r="W16" s="17"/>
      <c r="X16" s="17"/>
    </row>
    <row r="17" ht="21" customHeight="1" spans="1:24">
      <c r="A17" s="60" t="s">
        <v>53</v>
      </c>
      <c r="B17" s="9" t="s">
        <v>155</v>
      </c>
      <c r="C17" s="10" t="s">
        <v>156</v>
      </c>
      <c r="D17" s="9" t="s">
        <v>107</v>
      </c>
      <c r="E17" s="9" t="s">
        <v>108</v>
      </c>
      <c r="F17" s="9" t="s">
        <v>159</v>
      </c>
      <c r="G17" s="9" t="s">
        <v>160</v>
      </c>
      <c r="H17" s="17">
        <v>0.46</v>
      </c>
      <c r="I17" s="17">
        <v>0.46</v>
      </c>
      <c r="J17" s="17"/>
      <c r="K17" s="17"/>
      <c r="L17" s="17"/>
      <c r="M17" s="17">
        <v>0.46</v>
      </c>
      <c r="N17" s="17"/>
      <c r="O17" s="17"/>
      <c r="P17" s="17"/>
      <c r="Q17" s="24"/>
      <c r="R17" s="17"/>
      <c r="S17" s="17"/>
      <c r="T17" s="17"/>
      <c r="U17" s="17"/>
      <c r="V17" s="17"/>
      <c r="W17" s="17"/>
      <c r="X17" s="17"/>
    </row>
    <row r="18" ht="21" customHeight="1" spans="1:24">
      <c r="A18" s="60" t="s">
        <v>53</v>
      </c>
      <c r="B18" s="9" t="s">
        <v>165</v>
      </c>
      <c r="C18" s="10" t="s">
        <v>166</v>
      </c>
      <c r="D18" s="9" t="s">
        <v>72</v>
      </c>
      <c r="E18" s="9" t="s">
        <v>73</v>
      </c>
      <c r="F18" s="9" t="s">
        <v>167</v>
      </c>
      <c r="G18" s="9" t="s">
        <v>168</v>
      </c>
      <c r="H18" s="17">
        <v>0.225299</v>
      </c>
      <c r="I18" s="17">
        <v>0.225299</v>
      </c>
      <c r="J18" s="17"/>
      <c r="K18" s="17"/>
      <c r="L18" s="17"/>
      <c r="M18" s="17">
        <v>0.225299</v>
      </c>
      <c r="N18" s="17"/>
      <c r="O18" s="17"/>
      <c r="P18" s="17"/>
      <c r="Q18" s="24"/>
      <c r="R18" s="17"/>
      <c r="S18" s="17"/>
      <c r="T18" s="17"/>
      <c r="U18" s="17"/>
      <c r="V18" s="17"/>
      <c r="W18" s="17"/>
      <c r="X18" s="17"/>
    </row>
    <row r="19" ht="21" customHeight="1" spans="1:24">
      <c r="A19" s="60" t="s">
        <v>53</v>
      </c>
      <c r="B19" s="9" t="s">
        <v>165</v>
      </c>
      <c r="C19" s="10" t="s">
        <v>166</v>
      </c>
      <c r="D19" s="9" t="s">
        <v>78</v>
      </c>
      <c r="E19" s="9" t="s">
        <v>79</v>
      </c>
      <c r="F19" s="9" t="s">
        <v>169</v>
      </c>
      <c r="G19" s="9" t="s">
        <v>170</v>
      </c>
      <c r="H19" s="17">
        <v>5.14968</v>
      </c>
      <c r="I19" s="17">
        <v>5.14968</v>
      </c>
      <c r="J19" s="17"/>
      <c r="K19" s="17"/>
      <c r="L19" s="17"/>
      <c r="M19" s="17">
        <v>5.14968</v>
      </c>
      <c r="N19" s="17"/>
      <c r="O19" s="17"/>
      <c r="P19" s="17"/>
      <c r="Q19" s="24"/>
      <c r="R19" s="17"/>
      <c r="S19" s="17"/>
      <c r="T19" s="17"/>
      <c r="U19" s="17"/>
      <c r="V19" s="17"/>
      <c r="W19" s="17"/>
      <c r="X19" s="17"/>
    </row>
    <row r="20" ht="21" customHeight="1" spans="1:24">
      <c r="A20" s="60" t="s">
        <v>53</v>
      </c>
      <c r="B20" s="9" t="s">
        <v>165</v>
      </c>
      <c r="C20" s="10" t="s">
        <v>166</v>
      </c>
      <c r="D20" s="9" t="s">
        <v>84</v>
      </c>
      <c r="E20" s="9" t="s">
        <v>85</v>
      </c>
      <c r="F20" s="9" t="s">
        <v>171</v>
      </c>
      <c r="G20" s="9" t="s">
        <v>172</v>
      </c>
      <c r="H20" s="17">
        <v>2.671397</v>
      </c>
      <c r="I20" s="17">
        <v>2.671397</v>
      </c>
      <c r="J20" s="17"/>
      <c r="K20" s="17"/>
      <c r="L20" s="17"/>
      <c r="M20" s="17">
        <v>2.671397</v>
      </c>
      <c r="N20" s="17"/>
      <c r="O20" s="17"/>
      <c r="P20" s="17"/>
      <c r="Q20" s="24"/>
      <c r="R20" s="17"/>
      <c r="S20" s="17"/>
      <c r="T20" s="17"/>
      <c r="U20" s="17"/>
      <c r="V20" s="17"/>
      <c r="W20" s="17"/>
      <c r="X20" s="17"/>
    </row>
    <row r="21" ht="21" customHeight="1" spans="1:24">
      <c r="A21" s="60" t="s">
        <v>53</v>
      </c>
      <c r="B21" s="9" t="s">
        <v>165</v>
      </c>
      <c r="C21" s="10" t="s">
        <v>166</v>
      </c>
      <c r="D21" s="9" t="s">
        <v>86</v>
      </c>
      <c r="E21" s="9" t="s">
        <v>87</v>
      </c>
      <c r="F21" s="9" t="s">
        <v>173</v>
      </c>
      <c r="G21" s="9" t="s">
        <v>174</v>
      </c>
      <c r="H21" s="17">
        <v>1.290639</v>
      </c>
      <c r="I21" s="17">
        <v>1.290639</v>
      </c>
      <c r="J21" s="17"/>
      <c r="K21" s="17"/>
      <c r="L21" s="17"/>
      <c r="M21" s="17">
        <v>1.290639</v>
      </c>
      <c r="N21" s="17"/>
      <c r="O21" s="17"/>
      <c r="P21" s="17"/>
      <c r="Q21" s="24"/>
      <c r="R21" s="17"/>
      <c r="S21" s="17"/>
      <c r="T21" s="17"/>
      <c r="U21" s="17"/>
      <c r="V21" s="17"/>
      <c r="W21" s="17"/>
      <c r="X21" s="17"/>
    </row>
    <row r="22" ht="21" customHeight="1" spans="1:24">
      <c r="A22" s="60" t="s">
        <v>53</v>
      </c>
      <c r="B22" s="9" t="s">
        <v>165</v>
      </c>
      <c r="C22" s="10" t="s">
        <v>166</v>
      </c>
      <c r="D22" s="9" t="s">
        <v>88</v>
      </c>
      <c r="E22" s="9" t="s">
        <v>89</v>
      </c>
      <c r="F22" s="9" t="s">
        <v>167</v>
      </c>
      <c r="G22" s="9" t="s">
        <v>168</v>
      </c>
      <c r="H22" s="17">
        <v>0.1059</v>
      </c>
      <c r="I22" s="17">
        <v>0.1059</v>
      </c>
      <c r="J22" s="17"/>
      <c r="K22" s="17"/>
      <c r="L22" s="17"/>
      <c r="M22" s="17">
        <v>0.1059</v>
      </c>
      <c r="N22" s="17"/>
      <c r="O22" s="17"/>
      <c r="P22" s="17"/>
      <c r="Q22" s="24"/>
      <c r="R22" s="17"/>
      <c r="S22" s="17"/>
      <c r="T22" s="17"/>
      <c r="U22" s="17"/>
      <c r="V22" s="17"/>
      <c r="W22" s="17"/>
      <c r="X22" s="17"/>
    </row>
    <row r="23" ht="21" customHeight="1" spans="1:24">
      <c r="A23" s="60" t="s">
        <v>53</v>
      </c>
      <c r="B23" s="9" t="s">
        <v>165</v>
      </c>
      <c r="C23" s="10" t="s">
        <v>166</v>
      </c>
      <c r="D23" s="9" t="s">
        <v>88</v>
      </c>
      <c r="E23" s="9" t="s">
        <v>89</v>
      </c>
      <c r="F23" s="9" t="s">
        <v>167</v>
      </c>
      <c r="G23" s="9" t="s">
        <v>168</v>
      </c>
      <c r="H23" s="17">
        <v>0.064371</v>
      </c>
      <c r="I23" s="17">
        <v>0.064371</v>
      </c>
      <c r="J23" s="17"/>
      <c r="K23" s="17"/>
      <c r="L23" s="17"/>
      <c r="M23" s="17">
        <v>0.064371</v>
      </c>
      <c r="N23" s="17"/>
      <c r="O23" s="17"/>
      <c r="P23" s="17"/>
      <c r="Q23" s="24"/>
      <c r="R23" s="17"/>
      <c r="S23" s="17"/>
      <c r="T23" s="17"/>
      <c r="U23" s="17"/>
      <c r="V23" s="17"/>
      <c r="W23" s="17"/>
      <c r="X23" s="17"/>
    </row>
    <row r="24" ht="21" customHeight="1" spans="1:24">
      <c r="A24" s="60" t="s">
        <v>53</v>
      </c>
      <c r="B24" s="9" t="s">
        <v>175</v>
      </c>
      <c r="C24" s="10" t="s">
        <v>106</v>
      </c>
      <c r="D24" s="9" t="s">
        <v>105</v>
      </c>
      <c r="E24" s="9" t="s">
        <v>106</v>
      </c>
      <c r="F24" s="9" t="s">
        <v>176</v>
      </c>
      <c r="G24" s="9" t="s">
        <v>106</v>
      </c>
      <c r="H24" s="17">
        <v>3.6576</v>
      </c>
      <c r="I24" s="17">
        <v>3.6576</v>
      </c>
      <c r="J24" s="17"/>
      <c r="K24" s="17"/>
      <c r="L24" s="17"/>
      <c r="M24" s="17">
        <v>3.6576</v>
      </c>
      <c r="N24" s="17"/>
      <c r="O24" s="17"/>
      <c r="P24" s="17"/>
      <c r="Q24" s="24"/>
      <c r="R24" s="17"/>
      <c r="S24" s="17"/>
      <c r="T24" s="17"/>
      <c r="U24" s="17"/>
      <c r="V24" s="17"/>
      <c r="W24" s="17"/>
      <c r="X24" s="17"/>
    </row>
    <row r="25" ht="21" customHeight="1" spans="1:24">
      <c r="A25" s="60" t="s">
        <v>53</v>
      </c>
      <c r="B25" s="9" t="s">
        <v>177</v>
      </c>
      <c r="C25" s="10" t="s">
        <v>178</v>
      </c>
      <c r="D25" s="9" t="s">
        <v>72</v>
      </c>
      <c r="E25" s="9" t="s">
        <v>73</v>
      </c>
      <c r="F25" s="9" t="s">
        <v>179</v>
      </c>
      <c r="G25" s="9" t="s">
        <v>178</v>
      </c>
      <c r="H25" s="17">
        <v>0.597624</v>
      </c>
      <c r="I25" s="17">
        <v>0.597624</v>
      </c>
      <c r="J25" s="17"/>
      <c r="K25" s="17"/>
      <c r="L25" s="17"/>
      <c r="M25" s="17">
        <v>0.597624</v>
      </c>
      <c r="N25" s="17"/>
      <c r="O25" s="17"/>
      <c r="P25" s="17"/>
      <c r="Q25" s="24"/>
      <c r="R25" s="17"/>
      <c r="S25" s="17"/>
      <c r="T25" s="17"/>
      <c r="U25" s="17"/>
      <c r="V25" s="17"/>
      <c r="W25" s="17"/>
      <c r="X25" s="17"/>
    </row>
    <row r="26" ht="21" customHeight="1" spans="1:24">
      <c r="A26" s="60" t="s">
        <v>53</v>
      </c>
      <c r="B26" s="9" t="s">
        <v>180</v>
      </c>
      <c r="C26" s="10" t="s">
        <v>181</v>
      </c>
      <c r="D26" s="9" t="s">
        <v>72</v>
      </c>
      <c r="E26" s="9" t="s">
        <v>73</v>
      </c>
      <c r="F26" s="9" t="s">
        <v>182</v>
      </c>
      <c r="G26" s="9" t="s">
        <v>183</v>
      </c>
      <c r="H26" s="17">
        <v>0.768</v>
      </c>
      <c r="I26" s="17">
        <v>0.768</v>
      </c>
      <c r="J26" s="17"/>
      <c r="K26" s="17"/>
      <c r="L26" s="17"/>
      <c r="M26" s="17">
        <v>0.768</v>
      </c>
      <c r="N26" s="17"/>
      <c r="O26" s="17"/>
      <c r="P26" s="17"/>
      <c r="Q26" s="24"/>
      <c r="R26" s="17"/>
      <c r="S26" s="17"/>
      <c r="T26" s="17"/>
      <c r="U26" s="17"/>
      <c r="V26" s="17"/>
      <c r="W26" s="17"/>
      <c r="X26" s="17"/>
    </row>
    <row r="27" ht="21" customHeight="1" spans="1:24">
      <c r="A27" s="60" t="s">
        <v>53</v>
      </c>
      <c r="B27" s="9" t="s">
        <v>180</v>
      </c>
      <c r="C27" s="10" t="s">
        <v>181</v>
      </c>
      <c r="D27" s="9" t="s">
        <v>72</v>
      </c>
      <c r="E27" s="9" t="s">
        <v>73</v>
      </c>
      <c r="F27" s="9" t="s">
        <v>184</v>
      </c>
      <c r="G27" s="9" t="s">
        <v>185</v>
      </c>
      <c r="H27" s="17">
        <v>0.015</v>
      </c>
      <c r="I27" s="17">
        <v>0.015</v>
      </c>
      <c r="J27" s="17"/>
      <c r="K27" s="17"/>
      <c r="L27" s="17"/>
      <c r="M27" s="17">
        <v>0.015</v>
      </c>
      <c r="N27" s="17"/>
      <c r="O27" s="17"/>
      <c r="P27" s="17"/>
      <c r="Q27" s="24"/>
      <c r="R27" s="17"/>
      <c r="S27" s="17"/>
      <c r="T27" s="17"/>
      <c r="U27" s="17"/>
      <c r="V27" s="17"/>
      <c r="W27" s="17"/>
      <c r="X27" s="17"/>
    </row>
    <row r="28" ht="21" customHeight="1" spans="1:24">
      <c r="A28" s="60" t="s">
        <v>53</v>
      </c>
      <c r="B28" s="9" t="s">
        <v>180</v>
      </c>
      <c r="C28" s="10" t="s">
        <v>181</v>
      </c>
      <c r="D28" s="9" t="s">
        <v>72</v>
      </c>
      <c r="E28" s="9" t="s">
        <v>73</v>
      </c>
      <c r="F28" s="9" t="s">
        <v>186</v>
      </c>
      <c r="G28" s="9" t="s">
        <v>187</v>
      </c>
      <c r="H28" s="17">
        <v>0.4</v>
      </c>
      <c r="I28" s="17">
        <v>0.4</v>
      </c>
      <c r="J28" s="17"/>
      <c r="K28" s="17"/>
      <c r="L28" s="17"/>
      <c r="M28" s="17">
        <v>0.4</v>
      </c>
      <c r="N28" s="17"/>
      <c r="O28" s="17"/>
      <c r="P28" s="17"/>
      <c r="Q28" s="24"/>
      <c r="R28" s="17"/>
      <c r="S28" s="17"/>
      <c r="T28" s="17"/>
      <c r="U28" s="17"/>
      <c r="V28" s="17"/>
      <c r="W28" s="17"/>
      <c r="X28" s="17"/>
    </row>
    <row r="29" ht="21" customHeight="1" spans="1:24">
      <c r="A29" s="60" t="s">
        <v>53</v>
      </c>
      <c r="B29" s="9" t="s">
        <v>180</v>
      </c>
      <c r="C29" s="10" t="s">
        <v>181</v>
      </c>
      <c r="D29" s="9" t="s">
        <v>72</v>
      </c>
      <c r="E29" s="9" t="s">
        <v>73</v>
      </c>
      <c r="F29" s="9" t="s">
        <v>188</v>
      </c>
      <c r="G29" s="9" t="s">
        <v>189</v>
      </c>
      <c r="H29" s="17">
        <v>0.04</v>
      </c>
      <c r="I29" s="17">
        <v>0.04</v>
      </c>
      <c r="J29" s="17"/>
      <c r="K29" s="17"/>
      <c r="L29" s="17"/>
      <c r="M29" s="17">
        <v>0.04</v>
      </c>
      <c r="N29" s="17"/>
      <c r="O29" s="17"/>
      <c r="P29" s="17"/>
      <c r="Q29" s="24"/>
      <c r="R29" s="17"/>
      <c r="S29" s="17"/>
      <c r="T29" s="17"/>
      <c r="U29" s="17"/>
      <c r="V29" s="17"/>
      <c r="W29" s="17"/>
      <c r="X29" s="17"/>
    </row>
    <row r="30" ht="21" customHeight="1" spans="1:24">
      <c r="A30" s="60" t="s">
        <v>53</v>
      </c>
      <c r="B30" s="9" t="s">
        <v>180</v>
      </c>
      <c r="C30" s="10" t="s">
        <v>181</v>
      </c>
      <c r="D30" s="9" t="s">
        <v>72</v>
      </c>
      <c r="E30" s="9" t="s">
        <v>73</v>
      </c>
      <c r="F30" s="9" t="s">
        <v>190</v>
      </c>
      <c r="G30" s="9" t="s">
        <v>191</v>
      </c>
      <c r="H30" s="17">
        <v>0.08</v>
      </c>
      <c r="I30" s="17">
        <v>0.08</v>
      </c>
      <c r="J30" s="17"/>
      <c r="K30" s="17"/>
      <c r="L30" s="17"/>
      <c r="M30" s="17">
        <v>0.08</v>
      </c>
      <c r="N30" s="17"/>
      <c r="O30" s="17"/>
      <c r="P30" s="17"/>
      <c r="Q30" s="24"/>
      <c r="R30" s="17"/>
      <c r="S30" s="17"/>
      <c r="T30" s="17"/>
      <c r="U30" s="17"/>
      <c r="V30" s="17"/>
      <c r="W30" s="17"/>
      <c r="X30" s="17"/>
    </row>
    <row r="31" ht="21" customHeight="1" spans="1:24">
      <c r="A31" s="60" t="s">
        <v>53</v>
      </c>
      <c r="B31" s="9" t="s">
        <v>180</v>
      </c>
      <c r="C31" s="10" t="s">
        <v>181</v>
      </c>
      <c r="D31" s="9" t="s">
        <v>72</v>
      </c>
      <c r="E31" s="9" t="s">
        <v>73</v>
      </c>
      <c r="F31" s="9" t="s">
        <v>192</v>
      </c>
      <c r="G31" s="9" t="s">
        <v>193</v>
      </c>
      <c r="H31" s="17">
        <v>0.02</v>
      </c>
      <c r="I31" s="17">
        <v>0.02</v>
      </c>
      <c r="J31" s="17"/>
      <c r="K31" s="17"/>
      <c r="L31" s="17"/>
      <c r="M31" s="17">
        <v>0.02</v>
      </c>
      <c r="N31" s="17"/>
      <c r="O31" s="17"/>
      <c r="P31" s="17"/>
      <c r="Q31" s="24"/>
      <c r="R31" s="17"/>
      <c r="S31" s="17"/>
      <c r="T31" s="17"/>
      <c r="U31" s="17"/>
      <c r="V31" s="17"/>
      <c r="W31" s="17"/>
      <c r="X31" s="17"/>
    </row>
    <row r="32" ht="21" customHeight="1" spans="1:24">
      <c r="A32" s="60" t="s">
        <v>53</v>
      </c>
      <c r="B32" s="9" t="s">
        <v>180</v>
      </c>
      <c r="C32" s="10" t="s">
        <v>181</v>
      </c>
      <c r="D32" s="9" t="s">
        <v>72</v>
      </c>
      <c r="E32" s="9" t="s">
        <v>73</v>
      </c>
      <c r="F32" s="9" t="s">
        <v>194</v>
      </c>
      <c r="G32" s="9" t="s">
        <v>195</v>
      </c>
      <c r="H32" s="17">
        <v>0.27</v>
      </c>
      <c r="I32" s="17">
        <v>0.27</v>
      </c>
      <c r="J32" s="17"/>
      <c r="K32" s="17"/>
      <c r="L32" s="17"/>
      <c r="M32" s="17">
        <v>0.27</v>
      </c>
      <c r="N32" s="17"/>
      <c r="O32" s="17"/>
      <c r="P32" s="17"/>
      <c r="Q32" s="24"/>
      <c r="R32" s="17"/>
      <c r="S32" s="17"/>
      <c r="T32" s="17"/>
      <c r="U32" s="17"/>
      <c r="V32" s="17"/>
      <c r="W32" s="17"/>
      <c r="X32" s="17"/>
    </row>
    <row r="33" ht="21" customHeight="1" spans="1:24">
      <c r="A33" s="60" t="s">
        <v>53</v>
      </c>
      <c r="B33" s="9" t="s">
        <v>196</v>
      </c>
      <c r="C33" s="10" t="s">
        <v>133</v>
      </c>
      <c r="D33" s="9" t="s">
        <v>72</v>
      </c>
      <c r="E33" s="9" t="s">
        <v>73</v>
      </c>
      <c r="F33" s="9" t="s">
        <v>197</v>
      </c>
      <c r="G33" s="9" t="s">
        <v>133</v>
      </c>
      <c r="H33" s="17">
        <v>0.177</v>
      </c>
      <c r="I33" s="17">
        <v>0.177</v>
      </c>
      <c r="J33" s="17"/>
      <c r="K33" s="17"/>
      <c r="L33" s="17"/>
      <c r="M33" s="17">
        <v>0.177</v>
      </c>
      <c r="N33" s="17"/>
      <c r="O33" s="17"/>
      <c r="P33" s="17"/>
      <c r="Q33" s="24"/>
      <c r="R33" s="17"/>
      <c r="S33" s="17"/>
      <c r="T33" s="17"/>
      <c r="U33" s="17"/>
      <c r="V33" s="17"/>
      <c r="W33" s="17"/>
      <c r="X33" s="17"/>
    </row>
    <row r="34" ht="21" customHeight="1" spans="1:24">
      <c r="A34" s="60" t="s">
        <v>53</v>
      </c>
      <c r="B34" s="9" t="s">
        <v>198</v>
      </c>
      <c r="C34" s="10" t="s">
        <v>199</v>
      </c>
      <c r="D34" s="9" t="s">
        <v>72</v>
      </c>
      <c r="E34" s="9" t="s">
        <v>73</v>
      </c>
      <c r="F34" s="9" t="s">
        <v>163</v>
      </c>
      <c r="G34" s="9" t="s">
        <v>164</v>
      </c>
      <c r="H34" s="17">
        <v>5.4</v>
      </c>
      <c r="I34" s="17">
        <v>5.4</v>
      </c>
      <c r="J34" s="17"/>
      <c r="K34" s="17"/>
      <c r="L34" s="17"/>
      <c r="M34" s="17">
        <v>5.4</v>
      </c>
      <c r="N34" s="17"/>
      <c r="O34" s="17"/>
      <c r="P34" s="17"/>
      <c r="Q34" s="24"/>
      <c r="R34" s="17"/>
      <c r="S34" s="17"/>
      <c r="T34" s="17"/>
      <c r="U34" s="17"/>
      <c r="V34" s="17"/>
      <c r="W34" s="17"/>
      <c r="X34" s="17"/>
    </row>
    <row r="35" ht="21" customHeight="1" spans="1:24">
      <c r="A35" s="12" t="s">
        <v>30</v>
      </c>
      <c r="B35" s="12"/>
      <c r="C35" s="12"/>
      <c r="D35" s="12"/>
      <c r="E35" s="12"/>
      <c r="F35" s="12"/>
      <c r="G35" s="12"/>
      <c r="H35" s="17">
        <v>48.27481</v>
      </c>
      <c r="I35" s="17">
        <v>48.27481</v>
      </c>
      <c r="J35" s="17"/>
      <c r="K35" s="17"/>
      <c r="L35" s="17"/>
      <c r="M35" s="17">
        <v>48.27481</v>
      </c>
      <c r="N35" s="17"/>
      <c r="O35" s="17"/>
      <c r="P35" s="17"/>
      <c r="Q35" s="17"/>
      <c r="R35" s="17"/>
      <c r="S35" s="17"/>
      <c r="T35" s="17"/>
      <c r="U35" s="17"/>
      <c r="V35" s="17"/>
      <c r="W35" s="17"/>
      <c r="X35" s="17"/>
    </row>
  </sheetData>
  <mergeCells count="30">
    <mergeCell ref="A2:X2"/>
    <mergeCell ref="A3:G3"/>
    <mergeCell ref="I4:X4"/>
    <mergeCell ref="I5:N5"/>
    <mergeCell ref="O5:Q5"/>
    <mergeCell ref="S5:X5"/>
    <mergeCell ref="I6:J6"/>
    <mergeCell ref="A35:G35"/>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scale="4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topLeftCell="A2" workbookViewId="0">
      <selection activeCell="B4" sqref="B4:B7"/>
    </sheetView>
  </sheetViews>
  <sheetFormatPr defaultColWidth="8.85" defaultRowHeight="15" customHeight="1"/>
  <cols>
    <col min="1" max="1" width="16.125" customWidth="1"/>
    <col min="2" max="2" width="20.875" customWidth="1"/>
    <col min="3" max="3" width="31.625" customWidth="1"/>
    <col min="4" max="4" width="26.375" customWidth="1"/>
    <col min="5" max="5" width="13.125" customWidth="1"/>
    <col min="6" max="6" width="15.625" customWidth="1"/>
    <col min="7" max="7" width="11.75" customWidth="1"/>
    <col min="8" max="8" width="17.25" customWidth="1"/>
    <col min="9" max="9" width="14.375" customWidth="1"/>
    <col min="10" max="10" width="9.875" customWidth="1"/>
    <col min="11" max="11" width="9.25" customWidth="1"/>
    <col min="12" max="12" width="9.75" customWidth="1"/>
    <col min="13" max="13" width="8.875" customWidth="1"/>
    <col min="14" max="14" width="7.875" customWidth="1"/>
    <col min="15" max="15" width="9.375" customWidth="1"/>
    <col min="16" max="16" width="10.25" customWidth="1"/>
    <col min="17" max="17" width="8.625" customWidth="1"/>
    <col min="18" max="18" width="10.75" customWidth="1"/>
    <col min="19" max="19" width="8.75" customWidth="1"/>
    <col min="20" max="20" width="10.375" customWidth="1"/>
    <col min="21" max="21" width="10.25" customWidth="1"/>
    <col min="22" max="22" width="9.5" customWidth="1"/>
    <col min="23" max="23" width="10.75" customWidth="1"/>
  </cols>
  <sheetData>
    <row r="1" ht="18.75" customHeight="1" spans="1:23">
      <c r="A1" s="1"/>
      <c r="B1" s="1"/>
      <c r="C1" s="1"/>
      <c r="D1" s="1"/>
      <c r="E1" s="1"/>
      <c r="F1" s="1"/>
      <c r="G1" s="1"/>
      <c r="H1" s="1"/>
      <c r="I1" s="1"/>
      <c r="J1" s="1"/>
      <c r="K1" s="1"/>
      <c r="L1" s="1"/>
      <c r="M1" s="1"/>
      <c r="N1" s="2"/>
      <c r="O1" s="2"/>
      <c r="P1" s="2"/>
      <c r="Q1" s="2"/>
      <c r="R1" s="2"/>
      <c r="S1" s="2"/>
      <c r="T1" s="2"/>
      <c r="U1" s="2"/>
      <c r="V1" s="2"/>
      <c r="W1" s="2" t="s">
        <v>200</v>
      </c>
    </row>
    <row r="2" ht="45" customHeight="1" spans="1:23">
      <c r="A2" s="4" t="s">
        <v>201</v>
      </c>
      <c r="B2" s="4"/>
      <c r="C2" s="4"/>
      <c r="D2" s="4"/>
      <c r="E2" s="4"/>
      <c r="F2" s="4"/>
      <c r="G2" s="4"/>
      <c r="H2" s="4"/>
      <c r="I2" s="4"/>
      <c r="J2" s="4"/>
      <c r="K2" s="4"/>
      <c r="L2" s="4"/>
      <c r="M2" s="4"/>
      <c r="N2" s="56"/>
      <c r="O2" s="56"/>
      <c r="P2" s="56"/>
      <c r="Q2" s="56"/>
      <c r="R2" s="56"/>
      <c r="S2" s="56"/>
      <c r="T2" s="56"/>
      <c r="U2" s="56"/>
      <c r="V2" s="56"/>
      <c r="W2" s="56"/>
    </row>
    <row r="3" ht="33" customHeight="1" spans="1:23">
      <c r="A3" s="5" t="s">
        <v>2</v>
      </c>
      <c r="B3" s="5"/>
      <c r="C3" s="5"/>
      <c r="D3" s="5"/>
      <c r="E3" s="5"/>
      <c r="F3" s="5"/>
      <c r="G3" s="5"/>
      <c r="H3" s="5"/>
      <c r="I3" s="57"/>
      <c r="J3" s="57"/>
      <c r="K3" s="57"/>
      <c r="L3" s="57"/>
      <c r="M3" s="57"/>
      <c r="N3" s="6"/>
      <c r="O3" s="6"/>
      <c r="P3" s="6"/>
      <c r="Q3" s="6"/>
      <c r="R3" s="6"/>
      <c r="S3" s="6"/>
      <c r="T3" s="6"/>
      <c r="U3" s="6"/>
      <c r="V3" s="6"/>
      <c r="W3" s="6" t="s">
        <v>27</v>
      </c>
    </row>
    <row r="4" ht="18.75" customHeight="1" spans="1:23">
      <c r="A4" s="13" t="s">
        <v>202</v>
      </c>
      <c r="B4" s="13" t="s">
        <v>139</v>
      </c>
      <c r="C4" s="13" t="s">
        <v>140</v>
      </c>
      <c r="D4" s="13" t="s">
        <v>138</v>
      </c>
      <c r="E4" s="13" t="s">
        <v>141</v>
      </c>
      <c r="F4" s="13" t="s">
        <v>142</v>
      </c>
      <c r="G4" s="13" t="s">
        <v>143</v>
      </c>
      <c r="H4" s="13" t="s">
        <v>144</v>
      </c>
      <c r="I4" s="47" t="s">
        <v>30</v>
      </c>
      <c r="J4" s="47" t="s">
        <v>203</v>
      </c>
      <c r="K4" s="13"/>
      <c r="L4" s="13"/>
      <c r="M4" s="13"/>
      <c r="N4" s="13" t="s">
        <v>146</v>
      </c>
      <c r="O4" s="13"/>
      <c r="P4" s="13"/>
      <c r="Q4" s="13" t="s">
        <v>36</v>
      </c>
      <c r="R4" s="13" t="s">
        <v>37</v>
      </c>
      <c r="S4" s="13"/>
      <c r="T4" s="13"/>
      <c r="U4" s="13"/>
      <c r="V4" s="13"/>
      <c r="W4" s="13"/>
    </row>
    <row r="5" ht="18.75" customHeight="1" spans="1:23">
      <c r="A5" s="13"/>
      <c r="B5" s="13"/>
      <c r="C5" s="13"/>
      <c r="D5" s="13"/>
      <c r="E5" s="13"/>
      <c r="F5" s="13"/>
      <c r="G5" s="13"/>
      <c r="H5" s="13"/>
      <c r="I5" s="47" t="s">
        <v>147</v>
      </c>
      <c r="J5" s="47" t="s">
        <v>148</v>
      </c>
      <c r="K5" s="13"/>
      <c r="L5" s="13" t="s">
        <v>34</v>
      </c>
      <c r="M5" s="13" t="s">
        <v>35</v>
      </c>
      <c r="N5" s="13" t="s">
        <v>33</v>
      </c>
      <c r="O5" s="13" t="s">
        <v>34</v>
      </c>
      <c r="P5" s="13" t="s">
        <v>35</v>
      </c>
      <c r="Q5" s="13" t="s">
        <v>36</v>
      </c>
      <c r="R5" s="13" t="s">
        <v>32</v>
      </c>
      <c r="S5" s="13" t="s">
        <v>38</v>
      </c>
      <c r="T5" s="13" t="s">
        <v>39</v>
      </c>
      <c r="U5" s="13" t="s">
        <v>40</v>
      </c>
      <c r="V5" s="13" t="s">
        <v>41</v>
      </c>
      <c r="W5" s="13" t="s">
        <v>42</v>
      </c>
    </row>
    <row r="6" ht="18.75" customHeight="1" spans="1:23">
      <c r="A6" s="13"/>
      <c r="B6" s="13"/>
      <c r="C6" s="13"/>
      <c r="D6" s="13"/>
      <c r="E6" s="13"/>
      <c r="F6" s="13"/>
      <c r="G6" s="13"/>
      <c r="H6" s="13"/>
      <c r="I6" s="47"/>
      <c r="J6" s="47" t="s">
        <v>33</v>
      </c>
      <c r="K6" s="13"/>
      <c r="L6" s="13" t="s">
        <v>34</v>
      </c>
      <c r="M6" s="13" t="s">
        <v>35</v>
      </c>
      <c r="N6" s="13" t="s">
        <v>33</v>
      </c>
      <c r="O6" s="13" t="s">
        <v>34</v>
      </c>
      <c r="P6" s="13" t="s">
        <v>35</v>
      </c>
      <c r="Q6" s="13"/>
      <c r="R6" s="13" t="s">
        <v>32</v>
      </c>
      <c r="S6" s="13" t="s">
        <v>38</v>
      </c>
      <c r="T6" s="13" t="s">
        <v>39</v>
      </c>
      <c r="U6" s="13" t="s">
        <v>40</v>
      </c>
      <c r="V6" s="13" t="s">
        <v>41</v>
      </c>
      <c r="W6" s="13" t="s">
        <v>42</v>
      </c>
    </row>
    <row r="7" ht="36" customHeight="1" spans="1:23">
      <c r="A7" s="13"/>
      <c r="B7" s="13"/>
      <c r="C7" s="13"/>
      <c r="D7" s="13"/>
      <c r="E7" s="13"/>
      <c r="F7" s="13"/>
      <c r="G7" s="13"/>
      <c r="H7" s="13"/>
      <c r="I7" s="47"/>
      <c r="J7" s="47" t="s">
        <v>32</v>
      </c>
      <c r="K7" s="13" t="s">
        <v>204</v>
      </c>
      <c r="L7" s="13"/>
      <c r="M7" s="13"/>
      <c r="N7" s="13"/>
      <c r="O7" s="13"/>
      <c r="P7" s="13"/>
      <c r="Q7" s="13"/>
      <c r="R7" s="13"/>
      <c r="S7" s="13"/>
      <c r="T7" s="13"/>
      <c r="U7" s="13"/>
      <c r="V7" s="13"/>
      <c r="W7" s="13"/>
    </row>
    <row r="8" ht="24" customHeight="1" spans="1:23">
      <c r="A8" s="14" t="s">
        <v>43</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24" customHeight="1" spans="1:23">
      <c r="A9" s="9"/>
      <c r="B9" s="9"/>
      <c r="C9" s="10" t="s">
        <v>205</v>
      </c>
      <c r="D9" s="9"/>
      <c r="E9" s="9"/>
      <c r="F9" s="9"/>
      <c r="G9" s="9"/>
      <c r="H9" s="9"/>
      <c r="I9" s="11">
        <v>80</v>
      </c>
      <c r="J9" s="11"/>
      <c r="K9" s="11"/>
      <c r="L9" s="11"/>
      <c r="M9" s="11"/>
      <c r="N9" s="11"/>
      <c r="O9" s="11"/>
      <c r="P9" s="11"/>
      <c r="Q9" s="11"/>
      <c r="R9" s="11">
        <v>80</v>
      </c>
      <c r="S9" s="11"/>
      <c r="T9" s="11"/>
      <c r="U9" s="11"/>
      <c r="V9" s="11"/>
      <c r="W9" s="11">
        <v>80</v>
      </c>
    </row>
    <row r="10" ht="24" customHeight="1" spans="1:23">
      <c r="A10" s="9" t="s">
        <v>206</v>
      </c>
      <c r="B10" s="9" t="s">
        <v>207</v>
      </c>
      <c r="C10" s="10" t="s">
        <v>205</v>
      </c>
      <c r="D10" s="9" t="s">
        <v>53</v>
      </c>
      <c r="E10" s="9" t="s">
        <v>100</v>
      </c>
      <c r="F10" s="9" t="s">
        <v>99</v>
      </c>
      <c r="G10" s="9" t="s">
        <v>182</v>
      </c>
      <c r="H10" s="9" t="s">
        <v>183</v>
      </c>
      <c r="I10" s="11">
        <v>16</v>
      </c>
      <c r="J10" s="11"/>
      <c r="K10" s="11"/>
      <c r="L10" s="11"/>
      <c r="M10" s="11"/>
      <c r="N10" s="11"/>
      <c r="O10" s="11"/>
      <c r="P10" s="11"/>
      <c r="Q10" s="11"/>
      <c r="R10" s="11">
        <v>16</v>
      </c>
      <c r="S10" s="11"/>
      <c r="T10" s="11"/>
      <c r="U10" s="11"/>
      <c r="V10" s="11"/>
      <c r="W10" s="11">
        <v>16</v>
      </c>
    </row>
    <row r="11" ht="24" customHeight="1" spans="1:23">
      <c r="A11" s="9" t="s">
        <v>206</v>
      </c>
      <c r="B11" s="9" t="s">
        <v>207</v>
      </c>
      <c r="C11" s="10" t="s">
        <v>205</v>
      </c>
      <c r="D11" s="9" t="s">
        <v>53</v>
      </c>
      <c r="E11" s="9" t="s">
        <v>100</v>
      </c>
      <c r="F11" s="9" t="s">
        <v>99</v>
      </c>
      <c r="G11" s="9" t="s">
        <v>208</v>
      </c>
      <c r="H11" s="9" t="s">
        <v>209</v>
      </c>
      <c r="I11" s="11">
        <v>5.46</v>
      </c>
      <c r="J11" s="11"/>
      <c r="K11" s="11"/>
      <c r="L11" s="11"/>
      <c r="M11" s="11"/>
      <c r="N11" s="11"/>
      <c r="O11" s="11"/>
      <c r="P11" s="24"/>
      <c r="Q11" s="11"/>
      <c r="R11" s="11">
        <v>5.46</v>
      </c>
      <c r="S11" s="11"/>
      <c r="T11" s="11"/>
      <c r="U11" s="11"/>
      <c r="V11" s="11"/>
      <c r="W11" s="11">
        <v>5.46</v>
      </c>
    </row>
    <row r="12" ht="24" customHeight="1" spans="1:23">
      <c r="A12" s="9" t="s">
        <v>206</v>
      </c>
      <c r="B12" s="9" t="s">
        <v>207</v>
      </c>
      <c r="C12" s="10" t="s">
        <v>205</v>
      </c>
      <c r="D12" s="9" t="s">
        <v>53</v>
      </c>
      <c r="E12" s="9" t="s">
        <v>100</v>
      </c>
      <c r="F12" s="9" t="s">
        <v>99</v>
      </c>
      <c r="G12" s="9" t="s">
        <v>210</v>
      </c>
      <c r="H12" s="9" t="s">
        <v>211</v>
      </c>
      <c r="I12" s="11">
        <v>58.54</v>
      </c>
      <c r="J12" s="11"/>
      <c r="K12" s="11"/>
      <c r="L12" s="11"/>
      <c r="M12" s="11"/>
      <c r="N12" s="11"/>
      <c r="O12" s="11"/>
      <c r="P12" s="24"/>
      <c r="Q12" s="11"/>
      <c r="R12" s="11">
        <v>58.54</v>
      </c>
      <c r="S12" s="11"/>
      <c r="T12" s="11"/>
      <c r="U12" s="11"/>
      <c r="V12" s="11"/>
      <c r="W12" s="11">
        <v>58.54</v>
      </c>
    </row>
    <row r="13" ht="24" customHeight="1" spans="1:23">
      <c r="A13" s="24"/>
      <c r="B13" s="24"/>
      <c r="C13" s="10" t="s">
        <v>212</v>
      </c>
      <c r="D13" s="24"/>
      <c r="E13" s="24"/>
      <c r="F13" s="24"/>
      <c r="G13" s="24"/>
      <c r="H13" s="24"/>
      <c r="I13" s="11">
        <v>200</v>
      </c>
      <c r="J13" s="11"/>
      <c r="K13" s="11"/>
      <c r="L13" s="11">
        <v>200</v>
      </c>
      <c r="M13" s="11"/>
      <c r="N13" s="11"/>
      <c r="O13" s="11"/>
      <c r="P13" s="24"/>
      <c r="Q13" s="11"/>
      <c r="R13" s="11"/>
      <c r="S13" s="11"/>
      <c r="T13" s="11"/>
      <c r="U13" s="11"/>
      <c r="V13" s="11"/>
      <c r="W13" s="11"/>
    </row>
    <row r="14" ht="24" customHeight="1" spans="1:23">
      <c r="A14" s="9" t="s">
        <v>206</v>
      </c>
      <c r="B14" s="9" t="s">
        <v>213</v>
      </c>
      <c r="C14" s="10" t="s">
        <v>212</v>
      </c>
      <c r="D14" s="9" t="s">
        <v>53</v>
      </c>
      <c r="E14" s="9" t="s">
        <v>94</v>
      </c>
      <c r="F14" s="9" t="s">
        <v>95</v>
      </c>
      <c r="G14" s="9" t="s">
        <v>182</v>
      </c>
      <c r="H14" s="9" t="s">
        <v>183</v>
      </c>
      <c r="I14" s="11">
        <v>3.8</v>
      </c>
      <c r="J14" s="11"/>
      <c r="K14" s="11"/>
      <c r="L14" s="11">
        <v>3.8</v>
      </c>
      <c r="M14" s="11"/>
      <c r="N14" s="11"/>
      <c r="O14" s="11"/>
      <c r="P14" s="24"/>
      <c r="Q14" s="11"/>
      <c r="R14" s="11"/>
      <c r="S14" s="11"/>
      <c r="T14" s="11"/>
      <c r="U14" s="11"/>
      <c r="V14" s="11"/>
      <c r="W14" s="11"/>
    </row>
    <row r="15" ht="24" customHeight="1" spans="1:23">
      <c r="A15" s="9" t="s">
        <v>206</v>
      </c>
      <c r="B15" s="9" t="s">
        <v>213</v>
      </c>
      <c r="C15" s="10" t="s">
        <v>212</v>
      </c>
      <c r="D15" s="9" t="s">
        <v>53</v>
      </c>
      <c r="E15" s="9" t="s">
        <v>94</v>
      </c>
      <c r="F15" s="9" t="s">
        <v>95</v>
      </c>
      <c r="G15" s="9" t="s">
        <v>208</v>
      </c>
      <c r="H15" s="9" t="s">
        <v>209</v>
      </c>
      <c r="I15" s="11">
        <v>4.2</v>
      </c>
      <c r="J15" s="11"/>
      <c r="K15" s="11"/>
      <c r="L15" s="11">
        <v>4.2</v>
      </c>
      <c r="M15" s="11"/>
      <c r="N15" s="11"/>
      <c r="O15" s="11"/>
      <c r="P15" s="24"/>
      <c r="Q15" s="11"/>
      <c r="R15" s="11"/>
      <c r="S15" s="11"/>
      <c r="T15" s="11"/>
      <c r="U15" s="11"/>
      <c r="V15" s="11"/>
      <c r="W15" s="11"/>
    </row>
    <row r="16" ht="24" customHeight="1" spans="1:23">
      <c r="A16" s="9" t="s">
        <v>206</v>
      </c>
      <c r="B16" s="9" t="s">
        <v>213</v>
      </c>
      <c r="C16" s="10" t="s">
        <v>212</v>
      </c>
      <c r="D16" s="9" t="s">
        <v>53</v>
      </c>
      <c r="E16" s="9" t="s">
        <v>94</v>
      </c>
      <c r="F16" s="9" t="s">
        <v>95</v>
      </c>
      <c r="G16" s="9" t="s">
        <v>210</v>
      </c>
      <c r="H16" s="9" t="s">
        <v>211</v>
      </c>
      <c r="I16" s="11">
        <v>32</v>
      </c>
      <c r="J16" s="11"/>
      <c r="K16" s="11"/>
      <c r="L16" s="11">
        <v>32</v>
      </c>
      <c r="M16" s="11"/>
      <c r="N16" s="11"/>
      <c r="O16" s="11"/>
      <c r="P16" s="24"/>
      <c r="Q16" s="11"/>
      <c r="R16" s="11"/>
      <c r="S16" s="11"/>
      <c r="T16" s="11"/>
      <c r="U16" s="11"/>
      <c r="V16" s="11"/>
      <c r="W16" s="11"/>
    </row>
    <row r="17" ht="24" customHeight="1" spans="1:23">
      <c r="A17" s="9" t="s">
        <v>206</v>
      </c>
      <c r="B17" s="9" t="s">
        <v>213</v>
      </c>
      <c r="C17" s="10" t="s">
        <v>212</v>
      </c>
      <c r="D17" s="9" t="s">
        <v>53</v>
      </c>
      <c r="E17" s="9" t="s">
        <v>94</v>
      </c>
      <c r="F17" s="9" t="s">
        <v>95</v>
      </c>
      <c r="G17" s="9" t="s">
        <v>210</v>
      </c>
      <c r="H17" s="9" t="s">
        <v>211</v>
      </c>
      <c r="I17" s="11">
        <v>22</v>
      </c>
      <c r="J17" s="11"/>
      <c r="K17" s="11"/>
      <c r="L17" s="11">
        <v>22</v>
      </c>
      <c r="M17" s="11"/>
      <c r="N17" s="11"/>
      <c r="O17" s="11"/>
      <c r="P17" s="24"/>
      <c r="Q17" s="11"/>
      <c r="R17" s="11"/>
      <c r="S17" s="11"/>
      <c r="T17" s="11"/>
      <c r="U17" s="11"/>
      <c r="V17" s="11"/>
      <c r="W17" s="11"/>
    </row>
    <row r="18" ht="24" customHeight="1" spans="1:23">
      <c r="A18" s="9" t="s">
        <v>206</v>
      </c>
      <c r="B18" s="9" t="s">
        <v>213</v>
      </c>
      <c r="C18" s="10" t="s">
        <v>212</v>
      </c>
      <c r="D18" s="9" t="s">
        <v>53</v>
      </c>
      <c r="E18" s="9" t="s">
        <v>94</v>
      </c>
      <c r="F18" s="9" t="s">
        <v>95</v>
      </c>
      <c r="G18" s="9" t="s">
        <v>210</v>
      </c>
      <c r="H18" s="9" t="s">
        <v>211</v>
      </c>
      <c r="I18" s="11">
        <v>30</v>
      </c>
      <c r="J18" s="11"/>
      <c r="K18" s="11"/>
      <c r="L18" s="11">
        <v>30</v>
      </c>
      <c r="M18" s="11"/>
      <c r="N18" s="11"/>
      <c r="O18" s="11"/>
      <c r="P18" s="24"/>
      <c r="Q18" s="11"/>
      <c r="R18" s="11"/>
      <c r="S18" s="11"/>
      <c r="T18" s="11"/>
      <c r="U18" s="11"/>
      <c r="V18" s="11"/>
      <c r="W18" s="11"/>
    </row>
    <row r="19" ht="24" customHeight="1" spans="1:23">
      <c r="A19" s="9" t="s">
        <v>206</v>
      </c>
      <c r="B19" s="9" t="s">
        <v>213</v>
      </c>
      <c r="C19" s="10" t="s">
        <v>212</v>
      </c>
      <c r="D19" s="9" t="s">
        <v>53</v>
      </c>
      <c r="E19" s="9" t="s">
        <v>94</v>
      </c>
      <c r="F19" s="9" t="s">
        <v>95</v>
      </c>
      <c r="G19" s="9" t="s">
        <v>214</v>
      </c>
      <c r="H19" s="9" t="s">
        <v>215</v>
      </c>
      <c r="I19" s="11">
        <v>108</v>
      </c>
      <c r="J19" s="11"/>
      <c r="K19" s="11"/>
      <c r="L19" s="11">
        <v>108</v>
      </c>
      <c r="M19" s="11"/>
      <c r="N19" s="11"/>
      <c r="O19" s="11"/>
      <c r="P19" s="24"/>
      <c r="Q19" s="11"/>
      <c r="R19" s="11"/>
      <c r="S19" s="11"/>
      <c r="T19" s="11"/>
      <c r="U19" s="11"/>
      <c r="V19" s="11"/>
      <c r="W19" s="11"/>
    </row>
    <row r="20" ht="24" customHeight="1" spans="1:23">
      <c r="A20" s="12" t="s">
        <v>30</v>
      </c>
      <c r="B20" s="12"/>
      <c r="C20" s="12"/>
      <c r="D20" s="12"/>
      <c r="E20" s="12"/>
      <c r="F20" s="12"/>
      <c r="G20" s="12"/>
      <c r="H20" s="12"/>
      <c r="I20" s="11">
        <v>280</v>
      </c>
      <c r="J20" s="11"/>
      <c r="K20" s="11"/>
      <c r="L20" s="11">
        <v>200</v>
      </c>
      <c r="M20" s="11"/>
      <c r="N20" s="11"/>
      <c r="O20" s="11"/>
      <c r="P20" s="11"/>
      <c r="Q20" s="11"/>
      <c r="R20" s="11">
        <v>80</v>
      </c>
      <c r="S20" s="11"/>
      <c r="T20" s="11"/>
      <c r="U20" s="11"/>
      <c r="V20" s="11"/>
      <c r="W20" s="11">
        <v>80</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41"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topLeftCell="A9" workbookViewId="0">
      <selection activeCell="A17" sqref="A17"/>
    </sheetView>
  </sheetViews>
  <sheetFormatPr defaultColWidth="8.85" defaultRowHeight="15" customHeight="1"/>
  <cols>
    <col min="1" max="1" width="30.5" customWidth="1"/>
    <col min="2" max="2" width="34.25" customWidth="1"/>
    <col min="3" max="4" width="13.8416666666667" customWidth="1"/>
    <col min="5" max="5" width="29.75" customWidth="1"/>
    <col min="6" max="8" width="10" customWidth="1"/>
    <col min="9" max="9" width="13.7" customWidth="1"/>
    <col min="10" max="10" width="43.5" customWidth="1"/>
  </cols>
  <sheetData>
    <row r="1" customHeight="1" spans="1:10">
      <c r="A1" s="52" t="s">
        <v>216</v>
      </c>
      <c r="B1" s="52"/>
      <c r="C1" s="52"/>
      <c r="D1" s="52"/>
      <c r="E1" s="52"/>
      <c r="F1" s="52"/>
      <c r="G1" s="52"/>
      <c r="H1" s="52"/>
      <c r="I1" s="52"/>
      <c r="J1" s="52"/>
    </row>
    <row r="2" ht="31" customHeight="1" spans="1:10">
      <c r="A2" s="32" t="s">
        <v>217</v>
      </c>
      <c r="B2" s="32"/>
      <c r="C2" s="32"/>
      <c r="D2" s="32"/>
      <c r="E2" s="32"/>
      <c r="F2" s="32"/>
      <c r="G2" s="32"/>
      <c r="H2" s="32"/>
      <c r="I2" s="32"/>
      <c r="J2" s="32"/>
    </row>
    <row r="3" ht="20.25" customHeight="1" spans="1:10">
      <c r="A3" s="20" t="s">
        <v>2</v>
      </c>
      <c r="B3" s="20"/>
      <c r="C3" s="20"/>
      <c r="D3" s="20"/>
      <c r="E3" s="20"/>
      <c r="F3" s="20"/>
      <c r="G3" s="20"/>
      <c r="H3" s="20"/>
      <c r="I3" s="20"/>
      <c r="J3" s="20"/>
    </row>
    <row r="4" ht="20.25" customHeight="1" spans="1:10">
      <c r="A4" s="33" t="s">
        <v>218</v>
      </c>
      <c r="B4" s="33" t="s">
        <v>219</v>
      </c>
      <c r="C4" s="33" t="s">
        <v>220</v>
      </c>
      <c r="D4" s="33" t="s">
        <v>221</v>
      </c>
      <c r="E4" s="33" t="s">
        <v>222</v>
      </c>
      <c r="F4" s="33" t="s">
        <v>223</v>
      </c>
      <c r="G4" s="33" t="s">
        <v>224</v>
      </c>
      <c r="H4" s="33" t="s">
        <v>225</v>
      </c>
      <c r="I4" s="33" t="s">
        <v>226</v>
      </c>
      <c r="J4" s="33" t="s">
        <v>227</v>
      </c>
    </row>
    <row r="5" ht="46.5" customHeight="1" spans="1:10">
      <c r="A5" s="33"/>
      <c r="B5" s="33"/>
      <c r="C5" s="33"/>
      <c r="D5" s="33"/>
      <c r="E5" s="33"/>
      <c r="F5" s="33"/>
      <c r="G5" s="33"/>
      <c r="H5" s="33"/>
      <c r="I5" s="33"/>
      <c r="J5" s="33"/>
    </row>
    <row r="6" ht="20.25" customHeight="1" spans="1:10">
      <c r="A6" s="34">
        <v>1</v>
      </c>
      <c r="B6" s="34">
        <v>2</v>
      </c>
      <c r="C6" s="34">
        <v>3</v>
      </c>
      <c r="D6" s="34">
        <v>4</v>
      </c>
      <c r="E6" s="34">
        <v>5</v>
      </c>
      <c r="F6" s="34">
        <v>6</v>
      </c>
      <c r="G6" s="34">
        <v>7</v>
      </c>
      <c r="H6" s="34">
        <v>8</v>
      </c>
      <c r="I6" s="34">
        <v>9</v>
      </c>
      <c r="J6" s="34">
        <v>10</v>
      </c>
    </row>
    <row r="7" ht="20.25" customHeight="1" spans="1:10">
      <c r="A7" t="s">
        <v>53</v>
      </c>
      <c r="B7" s="24"/>
      <c r="C7" s="24"/>
      <c r="E7" s="35"/>
      <c r="F7" s="35"/>
      <c r="G7" s="35"/>
      <c r="H7" s="35"/>
      <c r="I7" s="35"/>
      <c r="J7" s="35"/>
    </row>
    <row r="8" ht="90" customHeight="1" spans="1:10">
      <c r="A8" s="53" t="s">
        <v>205</v>
      </c>
      <c r="B8" s="24" t="s">
        <v>228</v>
      </c>
      <c r="C8" s="25"/>
      <c r="D8" s="25"/>
      <c r="E8" s="35"/>
      <c r="F8" s="35"/>
      <c r="G8" s="35"/>
      <c r="H8" s="35"/>
      <c r="I8" s="35"/>
      <c r="J8" s="35"/>
    </row>
    <row r="9" ht="35" customHeight="1" spans="1:10">
      <c r="A9" s="24"/>
      <c r="B9" s="24"/>
      <c r="C9" s="24" t="s">
        <v>229</v>
      </c>
      <c r="D9" s="54" t="s">
        <v>230</v>
      </c>
      <c r="E9" s="55" t="s">
        <v>231</v>
      </c>
      <c r="F9" s="40" t="s">
        <v>232</v>
      </c>
      <c r="G9" s="25" t="s">
        <v>233</v>
      </c>
      <c r="H9" s="40" t="s">
        <v>234</v>
      </c>
      <c r="I9" s="40" t="s">
        <v>235</v>
      </c>
      <c r="J9" s="55" t="s">
        <v>236</v>
      </c>
    </row>
    <row r="10" ht="20.25" customHeight="1" spans="1:10">
      <c r="A10" s="24"/>
      <c r="B10" s="24"/>
      <c r="C10" s="24" t="s">
        <v>229</v>
      </c>
      <c r="D10" s="54" t="s">
        <v>230</v>
      </c>
      <c r="E10" s="55" t="s">
        <v>237</v>
      </c>
      <c r="F10" s="40" t="s">
        <v>232</v>
      </c>
      <c r="G10" s="25" t="s">
        <v>238</v>
      </c>
      <c r="H10" s="40" t="s">
        <v>239</v>
      </c>
      <c r="I10" s="40" t="s">
        <v>235</v>
      </c>
      <c r="J10" s="55" t="s">
        <v>240</v>
      </c>
    </row>
    <row r="11" ht="20.25" customHeight="1" spans="1:10">
      <c r="A11" s="24"/>
      <c r="B11" s="24"/>
      <c r="C11" s="24" t="s">
        <v>229</v>
      </c>
      <c r="D11" s="54" t="s">
        <v>241</v>
      </c>
      <c r="E11" s="55" t="s">
        <v>242</v>
      </c>
      <c r="F11" s="40" t="s">
        <v>232</v>
      </c>
      <c r="G11" s="25" t="s">
        <v>243</v>
      </c>
      <c r="H11" s="40" t="s">
        <v>244</v>
      </c>
      <c r="I11" s="40" t="s">
        <v>235</v>
      </c>
      <c r="J11" s="55" t="s">
        <v>245</v>
      </c>
    </row>
    <row r="12" ht="20.25" customHeight="1" spans="1:10">
      <c r="A12" s="24"/>
      <c r="B12" s="24"/>
      <c r="C12" s="24" t="s">
        <v>229</v>
      </c>
      <c r="D12" s="54" t="s">
        <v>246</v>
      </c>
      <c r="E12" s="55" t="s">
        <v>247</v>
      </c>
      <c r="F12" s="40" t="s">
        <v>248</v>
      </c>
      <c r="G12" s="25" t="s">
        <v>249</v>
      </c>
      <c r="H12" s="40" t="s">
        <v>244</v>
      </c>
      <c r="I12" s="40" t="s">
        <v>235</v>
      </c>
      <c r="J12" s="55" t="s">
        <v>250</v>
      </c>
    </row>
    <row r="13" ht="20.25" customHeight="1" spans="1:10">
      <c r="A13" s="24"/>
      <c r="B13" s="24"/>
      <c r="C13" s="24" t="s">
        <v>251</v>
      </c>
      <c r="D13" s="54" t="s">
        <v>252</v>
      </c>
      <c r="E13" s="55" t="s">
        <v>253</v>
      </c>
      <c r="F13" s="40" t="s">
        <v>232</v>
      </c>
      <c r="G13" s="25" t="s">
        <v>254</v>
      </c>
      <c r="H13" s="40" t="s">
        <v>255</v>
      </c>
      <c r="I13" s="40" t="s">
        <v>235</v>
      </c>
      <c r="J13" s="55" t="s">
        <v>256</v>
      </c>
    </row>
    <row r="14" ht="20.25" customHeight="1" spans="1:10">
      <c r="A14" s="24"/>
      <c r="B14" s="24"/>
      <c r="C14" s="24" t="s">
        <v>251</v>
      </c>
      <c r="D14" s="54" t="s">
        <v>252</v>
      </c>
      <c r="E14" s="55" t="s">
        <v>257</v>
      </c>
      <c r="F14" s="40" t="s">
        <v>232</v>
      </c>
      <c r="G14" s="25" t="s">
        <v>258</v>
      </c>
      <c r="H14" s="40" t="s">
        <v>259</v>
      </c>
      <c r="I14" s="40" t="s">
        <v>235</v>
      </c>
      <c r="J14" s="55" t="s">
        <v>260</v>
      </c>
    </row>
    <row r="15" ht="20.25" customHeight="1" spans="1:10">
      <c r="A15" s="24"/>
      <c r="B15" s="24"/>
      <c r="C15" s="24" t="s">
        <v>251</v>
      </c>
      <c r="D15" s="54" t="s">
        <v>261</v>
      </c>
      <c r="E15" s="55" t="s">
        <v>262</v>
      </c>
      <c r="F15" s="40" t="s">
        <v>248</v>
      </c>
      <c r="G15" s="25" t="s">
        <v>263</v>
      </c>
      <c r="H15" s="40"/>
      <c r="I15" s="40" t="s">
        <v>264</v>
      </c>
      <c r="J15" s="55" t="s">
        <v>265</v>
      </c>
    </row>
    <row r="16" ht="20.25" customHeight="1" spans="1:10">
      <c r="A16" s="24"/>
      <c r="B16" s="24"/>
      <c r="C16" s="24" t="s">
        <v>266</v>
      </c>
      <c r="D16" s="54" t="s">
        <v>267</v>
      </c>
      <c r="E16" s="55" t="s">
        <v>268</v>
      </c>
      <c r="F16" s="40" t="s">
        <v>232</v>
      </c>
      <c r="G16" s="25" t="s">
        <v>269</v>
      </c>
      <c r="H16" s="40" t="s">
        <v>244</v>
      </c>
      <c r="I16" s="40" t="s">
        <v>235</v>
      </c>
      <c r="J16" s="55" t="s">
        <v>270</v>
      </c>
    </row>
    <row r="17" ht="113" customHeight="1" spans="1:10">
      <c r="A17" s="53" t="s">
        <v>212</v>
      </c>
      <c r="B17" s="24" t="s">
        <v>271</v>
      </c>
      <c r="C17" s="24"/>
      <c r="D17" s="24"/>
      <c r="E17" s="24"/>
      <c r="F17" s="24"/>
      <c r="G17" s="24"/>
      <c r="H17" s="24"/>
      <c r="I17" s="24"/>
      <c r="J17" s="24"/>
    </row>
    <row r="18" ht="20.25" customHeight="1" spans="1:10">
      <c r="A18" s="24"/>
      <c r="B18" s="24"/>
      <c r="C18" s="24" t="s">
        <v>229</v>
      </c>
      <c r="D18" s="54" t="s">
        <v>230</v>
      </c>
      <c r="E18" s="55" t="s">
        <v>272</v>
      </c>
      <c r="F18" s="40" t="s">
        <v>232</v>
      </c>
      <c r="G18" s="25" t="s">
        <v>238</v>
      </c>
      <c r="H18" s="40" t="s">
        <v>239</v>
      </c>
      <c r="I18" s="40" t="s">
        <v>235</v>
      </c>
      <c r="J18" s="55" t="s">
        <v>273</v>
      </c>
    </row>
    <row r="19" ht="41" customHeight="1" spans="1:10">
      <c r="A19" s="24"/>
      <c r="B19" s="24"/>
      <c r="C19" s="24" t="s">
        <v>229</v>
      </c>
      <c r="D19" s="54" t="s">
        <v>241</v>
      </c>
      <c r="E19" s="55" t="s">
        <v>274</v>
      </c>
      <c r="F19" s="40" t="s">
        <v>232</v>
      </c>
      <c r="G19" s="25" t="s">
        <v>243</v>
      </c>
      <c r="H19" s="40" t="s">
        <v>244</v>
      </c>
      <c r="I19" s="40" t="s">
        <v>235</v>
      </c>
      <c r="J19" s="55" t="s">
        <v>275</v>
      </c>
    </row>
    <row r="20" ht="36" customHeight="1" spans="1:10">
      <c r="A20" s="24"/>
      <c r="B20" s="24"/>
      <c r="C20" s="24" t="s">
        <v>229</v>
      </c>
      <c r="D20" s="54" t="s">
        <v>241</v>
      </c>
      <c r="E20" s="55" t="s">
        <v>276</v>
      </c>
      <c r="F20" s="40" t="s">
        <v>232</v>
      </c>
      <c r="G20" s="25" t="s">
        <v>277</v>
      </c>
      <c r="H20" s="40" t="s">
        <v>278</v>
      </c>
      <c r="I20" s="40" t="s">
        <v>235</v>
      </c>
      <c r="J20" s="55" t="s">
        <v>279</v>
      </c>
    </row>
    <row r="21" ht="20.25" customHeight="1" spans="1:10">
      <c r="A21" s="24"/>
      <c r="B21" s="24"/>
      <c r="C21" s="24" t="s">
        <v>229</v>
      </c>
      <c r="D21" s="54" t="s">
        <v>246</v>
      </c>
      <c r="E21" s="55" t="s">
        <v>280</v>
      </c>
      <c r="F21" s="40" t="s">
        <v>248</v>
      </c>
      <c r="G21" s="25" t="s">
        <v>249</v>
      </c>
      <c r="H21" s="40" t="s">
        <v>244</v>
      </c>
      <c r="I21" s="40" t="s">
        <v>235</v>
      </c>
      <c r="J21" s="55" t="s">
        <v>281</v>
      </c>
    </row>
    <row r="22" ht="20.25" customHeight="1" spans="1:10">
      <c r="A22" s="24"/>
      <c r="B22" s="24"/>
      <c r="C22" s="24" t="s">
        <v>251</v>
      </c>
      <c r="D22" s="54" t="s">
        <v>252</v>
      </c>
      <c r="E22" s="55" t="s">
        <v>282</v>
      </c>
      <c r="F22" s="40" t="s">
        <v>232</v>
      </c>
      <c r="G22" s="25" t="s">
        <v>254</v>
      </c>
      <c r="H22" s="40" t="s">
        <v>255</v>
      </c>
      <c r="I22" s="40" t="s">
        <v>235</v>
      </c>
      <c r="J22" s="55" t="s">
        <v>256</v>
      </c>
    </row>
    <row r="23" ht="20.25" customHeight="1" spans="1:10">
      <c r="A23" s="24"/>
      <c r="B23" s="24"/>
      <c r="C23" s="24" t="s">
        <v>251</v>
      </c>
      <c r="D23" s="54" t="s">
        <v>252</v>
      </c>
      <c r="E23" s="55" t="s">
        <v>283</v>
      </c>
      <c r="F23" s="40" t="s">
        <v>232</v>
      </c>
      <c r="G23" s="25" t="s">
        <v>258</v>
      </c>
      <c r="H23" s="40" t="s">
        <v>259</v>
      </c>
      <c r="I23" s="40" t="s">
        <v>235</v>
      </c>
      <c r="J23" s="55" t="s">
        <v>260</v>
      </c>
    </row>
    <row r="24" ht="34" customHeight="1" spans="1:10">
      <c r="A24" s="24"/>
      <c r="B24" s="24"/>
      <c r="C24" s="24" t="s">
        <v>251</v>
      </c>
      <c r="D24" s="54" t="s">
        <v>261</v>
      </c>
      <c r="E24" s="55" t="s">
        <v>284</v>
      </c>
      <c r="F24" s="40" t="s">
        <v>232</v>
      </c>
      <c r="G24" s="25" t="s">
        <v>285</v>
      </c>
      <c r="H24" s="40" t="s">
        <v>244</v>
      </c>
      <c r="I24" s="40" t="s">
        <v>235</v>
      </c>
      <c r="J24" s="55" t="s">
        <v>286</v>
      </c>
    </row>
    <row r="25" ht="27" customHeight="1" spans="1:10">
      <c r="A25" s="24"/>
      <c r="B25" s="24"/>
      <c r="C25" s="24" t="s">
        <v>251</v>
      </c>
      <c r="D25" s="54" t="s">
        <v>261</v>
      </c>
      <c r="E25" s="55" t="s">
        <v>287</v>
      </c>
      <c r="F25" s="40" t="s">
        <v>248</v>
      </c>
      <c r="G25" s="25" t="s">
        <v>263</v>
      </c>
      <c r="H25" s="40"/>
      <c r="I25" s="40" t="s">
        <v>264</v>
      </c>
      <c r="J25" s="55" t="s">
        <v>265</v>
      </c>
    </row>
    <row r="26" ht="34" customHeight="1" spans="1:10">
      <c r="A26" s="24"/>
      <c r="B26" s="24"/>
      <c r="C26" s="24" t="s">
        <v>266</v>
      </c>
      <c r="D26" s="54" t="s">
        <v>267</v>
      </c>
      <c r="E26" s="55" t="s">
        <v>288</v>
      </c>
      <c r="F26" s="40" t="s">
        <v>232</v>
      </c>
      <c r="G26" s="25" t="s">
        <v>269</v>
      </c>
      <c r="H26" s="40" t="s">
        <v>244</v>
      </c>
      <c r="I26" s="40" t="s">
        <v>235</v>
      </c>
      <c r="J26" s="55" t="s">
        <v>289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7"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B7" sqref="B7"/>
    </sheetView>
  </sheetViews>
  <sheetFormatPr defaultColWidth="8.85" defaultRowHeight="15" customHeight="1" outlineLevelCol="5"/>
  <cols>
    <col min="1" max="1" width="25.125" customWidth="1"/>
    <col min="2" max="2" width="17.1416666666667" customWidth="1"/>
    <col min="3" max="3" width="28.575" customWidth="1"/>
    <col min="4" max="4" width="17.375" customWidth="1"/>
    <col min="5" max="5" width="17" customWidth="1"/>
    <col min="6" max="6" width="13.25" customWidth="1"/>
  </cols>
  <sheetData>
    <row r="1" ht="18.75" customHeight="1" spans="1:6">
      <c r="A1" s="1"/>
      <c r="B1" s="1"/>
      <c r="C1" s="1"/>
      <c r="D1" s="1"/>
      <c r="E1" s="1"/>
      <c r="F1" s="43" t="s">
        <v>290</v>
      </c>
    </row>
    <row r="2" ht="37.5" customHeight="1" spans="1:6">
      <c r="A2" s="4" t="s">
        <v>291</v>
      </c>
      <c r="B2" s="4"/>
      <c r="C2" s="4"/>
      <c r="D2" s="4"/>
      <c r="E2" s="4"/>
      <c r="F2" s="4"/>
    </row>
    <row r="3" ht="18.75" customHeight="1" spans="1:6">
      <c r="A3" s="44" t="s">
        <v>2</v>
      </c>
      <c r="B3" s="44"/>
      <c r="C3" s="44"/>
      <c r="D3" s="45"/>
      <c r="E3" s="45"/>
      <c r="F3" s="46" t="s">
        <v>27</v>
      </c>
    </row>
    <row r="4" ht="37" customHeight="1" spans="1:6">
      <c r="A4" s="13" t="s">
        <v>292</v>
      </c>
      <c r="B4" s="13" t="s">
        <v>57</v>
      </c>
      <c r="C4" s="13" t="s">
        <v>58</v>
      </c>
      <c r="D4" s="47" t="s">
        <v>293</v>
      </c>
      <c r="E4" s="47"/>
      <c r="F4" s="47"/>
    </row>
    <row r="5" ht="37" customHeight="1" spans="1:6">
      <c r="A5" s="13" t="s">
        <v>57</v>
      </c>
      <c r="B5" s="13" t="s">
        <v>57</v>
      </c>
      <c r="C5" s="13" t="s">
        <v>58</v>
      </c>
      <c r="D5" s="47" t="s">
        <v>32</v>
      </c>
      <c r="E5" s="47" t="s">
        <v>60</v>
      </c>
      <c r="F5" s="47" t="s">
        <v>61</v>
      </c>
    </row>
    <row r="6" ht="37" customHeight="1" spans="1:6">
      <c r="A6" s="14" t="s">
        <v>43</v>
      </c>
      <c r="B6" s="14"/>
      <c r="C6" s="14" t="s">
        <v>44</v>
      </c>
      <c r="D6" s="14" t="s">
        <v>46</v>
      </c>
      <c r="E6" s="14" t="s">
        <v>47</v>
      </c>
      <c r="F6" s="14" t="s">
        <v>48</v>
      </c>
    </row>
    <row r="7" ht="37" customHeight="1" spans="1:6">
      <c r="A7" s="16" t="s">
        <v>53</v>
      </c>
      <c r="B7" s="16"/>
      <c r="C7" s="16"/>
      <c r="D7" s="17">
        <v>200</v>
      </c>
      <c r="E7" s="17"/>
      <c r="F7" s="17">
        <v>200</v>
      </c>
    </row>
    <row r="8" ht="37" customHeight="1" spans="1:6">
      <c r="A8" s="48" t="s">
        <v>53</v>
      </c>
      <c r="B8" s="16" t="s">
        <v>90</v>
      </c>
      <c r="C8" s="16" t="s">
        <v>91</v>
      </c>
      <c r="D8" s="17">
        <v>200</v>
      </c>
      <c r="E8" s="17"/>
      <c r="F8" s="17">
        <v>200</v>
      </c>
    </row>
    <row r="9" ht="37" customHeight="1" spans="1:6">
      <c r="A9" s="48" t="s">
        <v>53</v>
      </c>
      <c r="B9" s="48" t="s">
        <v>92</v>
      </c>
      <c r="C9" s="48" t="s">
        <v>93</v>
      </c>
      <c r="D9" s="17">
        <v>200</v>
      </c>
      <c r="E9" s="17"/>
      <c r="F9" s="17">
        <v>200</v>
      </c>
    </row>
    <row r="10" ht="37" customHeight="1" spans="1:6">
      <c r="A10" s="48" t="s">
        <v>53</v>
      </c>
      <c r="B10" s="49" t="s">
        <v>94</v>
      </c>
      <c r="C10" s="49" t="s">
        <v>95</v>
      </c>
      <c r="D10" s="17">
        <v>200</v>
      </c>
      <c r="E10" s="17"/>
      <c r="F10" s="17">
        <v>200</v>
      </c>
    </row>
    <row r="11" ht="37" customHeight="1" spans="1:6">
      <c r="A11" s="50" t="s">
        <v>109</v>
      </c>
      <c r="B11" s="50"/>
      <c r="C11" s="50"/>
      <c r="D11" s="51">
        <v>200</v>
      </c>
      <c r="E11" s="51"/>
      <c r="F11" s="51">
        <v>200</v>
      </c>
    </row>
  </sheetData>
  <mergeCells count="7">
    <mergeCell ref="A2:F2"/>
    <mergeCell ref="A3:C3"/>
    <mergeCell ref="D4:F4"/>
    <mergeCell ref="A11:C11"/>
    <mergeCell ref="A4:A5"/>
    <mergeCell ref="B4:B5"/>
    <mergeCell ref="C4:C5"/>
  </mergeCells>
  <pageMargins left="0.75" right="0.75" top="1"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opLeftCell="A2" workbookViewId="0">
      <selection activeCell="B7" sqref="B7"/>
    </sheetView>
  </sheetViews>
  <sheetFormatPr defaultColWidth="8.85" defaultRowHeight="15" customHeight="1"/>
  <cols>
    <col min="1" max="1" width="25.125" customWidth="1"/>
    <col min="2" max="2" width="12.125" customWidth="1"/>
    <col min="3" max="3" width="18.125" customWidth="1"/>
    <col min="4" max="4" width="10" customWidth="1"/>
    <col min="5" max="5" width="13.875" customWidth="1"/>
    <col min="6" max="6" width="11.375" customWidth="1"/>
    <col min="7" max="7" width="12.125" customWidth="1"/>
    <col min="8" max="8" width="12.375" customWidth="1"/>
    <col min="9" max="9" width="13.125" customWidth="1"/>
    <col min="10" max="10" width="12.25" customWidth="1"/>
    <col min="11" max="12" width="10.75" customWidth="1"/>
    <col min="13" max="14" width="10" customWidth="1"/>
    <col min="15" max="15" width="8.75" customWidth="1"/>
    <col min="16" max="16" width="9.75" customWidth="1"/>
    <col min="17" max="17" width="9.625" customWidth="1"/>
  </cols>
  <sheetData>
    <row r="1" customHeight="1" spans="1:17">
      <c r="A1" s="38"/>
      <c r="B1" s="38"/>
      <c r="C1" s="38"/>
      <c r="D1" s="38"/>
      <c r="E1" s="38"/>
      <c r="F1" s="38"/>
      <c r="G1" s="38"/>
      <c r="H1" s="38"/>
      <c r="I1" s="38"/>
      <c r="J1" s="38"/>
      <c r="K1" s="38"/>
      <c r="L1" s="38"/>
      <c r="M1" s="38"/>
      <c r="N1" s="38"/>
      <c r="O1" s="38"/>
      <c r="P1" s="38"/>
      <c r="Q1" s="29" t="s">
        <v>294</v>
      </c>
    </row>
    <row r="2" ht="45" customHeight="1" spans="1:17">
      <c r="A2" s="32" t="s">
        <v>295</v>
      </c>
      <c r="B2" s="32"/>
      <c r="C2" s="32"/>
      <c r="D2" s="32"/>
      <c r="E2" s="32"/>
      <c r="F2" s="32"/>
      <c r="G2" s="32"/>
      <c r="H2" s="32"/>
      <c r="I2" s="32"/>
      <c r="J2" s="32"/>
      <c r="K2" s="32"/>
      <c r="L2" s="32"/>
      <c r="M2" s="32"/>
      <c r="N2" s="41"/>
      <c r="O2" s="41"/>
      <c r="P2" s="41"/>
      <c r="Q2" s="41"/>
    </row>
    <row r="3" ht="20.25" customHeight="1" spans="1:17">
      <c r="A3" s="20" t="s">
        <v>2</v>
      </c>
      <c r="B3" s="20"/>
      <c r="C3" s="20"/>
      <c r="D3" s="20"/>
      <c r="E3" s="20"/>
      <c r="F3" s="20"/>
      <c r="G3" s="20"/>
      <c r="H3" s="20"/>
      <c r="I3" s="20"/>
      <c r="J3" s="20"/>
      <c r="K3" s="20"/>
      <c r="L3" s="20"/>
      <c r="M3" s="20"/>
      <c r="N3" s="20"/>
      <c r="O3" s="20"/>
      <c r="P3" s="20"/>
      <c r="Q3" s="21" t="s">
        <v>27</v>
      </c>
    </row>
    <row r="4" ht="20.25" customHeight="1" spans="1:17">
      <c r="A4" s="23" t="s">
        <v>296</v>
      </c>
      <c r="B4" s="23" t="s">
        <v>297</v>
      </c>
      <c r="C4" s="23" t="s">
        <v>298</v>
      </c>
      <c r="D4" s="23" t="s">
        <v>299</v>
      </c>
      <c r="E4" s="23" t="s">
        <v>300</v>
      </c>
      <c r="F4" s="23" t="s">
        <v>301</v>
      </c>
      <c r="G4" s="23" t="s">
        <v>145</v>
      </c>
      <c r="H4" s="23"/>
      <c r="I4" s="23"/>
      <c r="J4" s="23"/>
      <c r="K4" s="23"/>
      <c r="L4" s="23"/>
      <c r="M4" s="23"/>
      <c r="N4" s="23"/>
      <c r="O4" s="23"/>
      <c r="P4" s="23"/>
      <c r="Q4" s="23"/>
    </row>
    <row r="5" ht="20.25" customHeight="1" spans="1:17">
      <c r="A5" s="23" t="s">
        <v>302</v>
      </c>
      <c r="B5" s="23" t="s">
        <v>297</v>
      </c>
      <c r="C5" s="23" t="s">
        <v>298</v>
      </c>
      <c r="D5" s="23" t="s">
        <v>299</v>
      </c>
      <c r="E5" s="23" t="s">
        <v>300</v>
      </c>
      <c r="F5" s="23" t="s">
        <v>301</v>
      </c>
      <c r="G5" s="23" t="s">
        <v>30</v>
      </c>
      <c r="H5" s="23" t="s">
        <v>33</v>
      </c>
      <c r="I5" s="23" t="s">
        <v>303</v>
      </c>
      <c r="J5" s="23" t="s">
        <v>304</v>
      </c>
      <c r="K5" s="23" t="s">
        <v>36</v>
      </c>
      <c r="L5" s="23" t="s">
        <v>37</v>
      </c>
      <c r="M5" s="23" t="s">
        <v>37</v>
      </c>
      <c r="N5" s="23"/>
      <c r="O5" s="23"/>
      <c r="P5" s="23"/>
      <c r="Q5" s="23"/>
    </row>
    <row r="6" ht="32.4" customHeight="1" spans="1:17">
      <c r="A6" s="23"/>
      <c r="B6" s="23"/>
      <c r="C6" s="23"/>
      <c r="D6" s="23"/>
      <c r="E6" s="23"/>
      <c r="F6" s="23"/>
      <c r="G6" s="23"/>
      <c r="H6" s="23" t="s">
        <v>32</v>
      </c>
      <c r="I6" s="23"/>
      <c r="J6" s="23"/>
      <c r="K6" s="23"/>
      <c r="L6" s="23" t="s">
        <v>32</v>
      </c>
      <c r="M6" s="23" t="s">
        <v>38</v>
      </c>
      <c r="N6" s="23" t="s">
        <v>39</v>
      </c>
      <c r="O6" s="42" t="s">
        <v>40</v>
      </c>
      <c r="P6" s="42" t="s">
        <v>41</v>
      </c>
      <c r="Q6" s="42" t="s">
        <v>42</v>
      </c>
    </row>
    <row r="7" ht="20.25" customHeight="1" spans="1:17">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row>
    <row r="8" ht="36" customHeight="1" spans="1:17">
      <c r="A8" s="39" t="s">
        <v>205</v>
      </c>
      <c r="B8" s="24"/>
      <c r="C8" s="24"/>
      <c r="D8" s="35"/>
      <c r="E8" s="35"/>
      <c r="F8" s="35">
        <v>0.42</v>
      </c>
      <c r="G8" s="35">
        <v>0.42</v>
      </c>
      <c r="H8" s="35"/>
      <c r="I8" s="35"/>
      <c r="J8" s="36"/>
      <c r="K8" s="36"/>
      <c r="L8" s="35">
        <v>0.42</v>
      </c>
      <c r="M8" s="35"/>
      <c r="N8" s="35"/>
      <c r="O8" s="35"/>
      <c r="P8" s="35"/>
      <c r="Q8" s="35">
        <v>0.42</v>
      </c>
    </row>
    <row r="9" ht="36" customHeight="1" spans="1:17">
      <c r="A9" s="24"/>
      <c r="B9" s="24" t="s">
        <v>305</v>
      </c>
      <c r="C9" s="24" t="str">
        <f>"A05040101"&amp;"  "&amp;"复印纸"</f>
        <v>A05040101  复印纸</v>
      </c>
      <c r="D9" s="40" t="s">
        <v>306</v>
      </c>
      <c r="E9" s="25">
        <v>20</v>
      </c>
      <c r="F9" s="35">
        <v>0.32</v>
      </c>
      <c r="G9" s="35">
        <v>0.32</v>
      </c>
      <c r="H9" s="36"/>
      <c r="I9" s="36"/>
      <c r="J9" s="36"/>
      <c r="K9" s="36"/>
      <c r="L9" s="35">
        <v>0.32</v>
      </c>
      <c r="M9" s="35"/>
      <c r="N9" s="35"/>
      <c r="O9" s="35"/>
      <c r="P9" s="35"/>
      <c r="Q9" s="35">
        <v>0.32</v>
      </c>
    </row>
    <row r="10" ht="36" customHeight="1" spans="1:17">
      <c r="A10" s="24"/>
      <c r="B10" s="24" t="s">
        <v>307</v>
      </c>
      <c r="C10" s="24" t="str">
        <f>"A02021301"&amp;"  "&amp;"碎纸机"</f>
        <v>A02021301  碎纸机</v>
      </c>
      <c r="D10" s="40" t="s">
        <v>308</v>
      </c>
      <c r="E10" s="25">
        <v>1</v>
      </c>
      <c r="F10" s="35">
        <v>0.1</v>
      </c>
      <c r="G10" s="35">
        <v>0.1</v>
      </c>
      <c r="H10" s="36"/>
      <c r="I10" s="36"/>
      <c r="J10" s="36"/>
      <c r="K10" s="36"/>
      <c r="L10" s="35">
        <v>0.1</v>
      </c>
      <c r="M10" s="35"/>
      <c r="N10" s="35"/>
      <c r="O10" s="35"/>
      <c r="P10" s="35"/>
      <c r="Q10" s="35">
        <v>0.1</v>
      </c>
    </row>
    <row r="11" ht="36" customHeight="1" spans="1:17">
      <c r="A11" s="25" t="s">
        <v>30</v>
      </c>
      <c r="B11" s="25"/>
      <c r="C11" s="25"/>
      <c r="D11" s="40"/>
      <c r="E11" s="40"/>
      <c r="F11" s="35">
        <v>0.42</v>
      </c>
      <c r="G11" s="35">
        <v>0.42</v>
      </c>
      <c r="H11" s="35"/>
      <c r="I11" s="35"/>
      <c r="J11" s="35"/>
      <c r="K11" s="35"/>
      <c r="L11" s="35">
        <v>0.42</v>
      </c>
      <c r="M11" s="35"/>
      <c r="N11" s="35"/>
      <c r="O11" s="35"/>
      <c r="P11" s="35"/>
      <c r="Q11" s="35">
        <v>0.42</v>
      </c>
    </row>
  </sheetData>
  <mergeCells count="17">
    <mergeCell ref="A1:M1"/>
    <mergeCell ref="A2:Q2"/>
    <mergeCell ref="A3:M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5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selection activeCell="B7" sqref="B7"/>
    </sheetView>
  </sheetViews>
  <sheetFormatPr defaultColWidth="8.85" defaultRowHeight="15" customHeight="1"/>
  <cols>
    <col min="1" max="2" width="10.25" customWidth="1"/>
    <col min="3" max="3" width="17.125" customWidth="1"/>
    <col min="4" max="4" width="15.125" customWidth="1"/>
    <col min="5" max="5" width="13.875" customWidth="1"/>
    <col min="6" max="6" width="10.75" customWidth="1"/>
    <col min="7" max="16" width="10.25" customWidth="1"/>
    <col min="17" max="17" width="11.75" customWidth="1"/>
  </cols>
  <sheetData>
    <row r="1" customHeight="1" spans="1:17">
      <c r="A1" s="21"/>
      <c r="B1" s="21"/>
      <c r="C1" s="21"/>
      <c r="D1" s="21"/>
      <c r="E1" s="21"/>
      <c r="F1" s="21"/>
      <c r="G1" s="21"/>
      <c r="H1" s="21"/>
      <c r="I1" s="21"/>
      <c r="J1" s="21"/>
      <c r="K1" s="21"/>
      <c r="L1" s="21"/>
      <c r="M1" s="21"/>
      <c r="N1" s="21"/>
      <c r="O1" s="21"/>
      <c r="P1" s="21"/>
      <c r="Q1" s="21" t="s">
        <v>309</v>
      </c>
    </row>
    <row r="2" ht="45" customHeight="1" spans="1:17">
      <c r="A2" s="32" t="s">
        <v>310</v>
      </c>
      <c r="B2" s="32"/>
      <c r="C2" s="32"/>
      <c r="D2" s="32"/>
      <c r="E2" s="32"/>
      <c r="F2" s="32"/>
      <c r="G2" s="32"/>
      <c r="H2" s="32"/>
      <c r="I2" s="32"/>
      <c r="J2" s="32"/>
      <c r="K2" s="32"/>
      <c r="L2" s="32"/>
      <c r="M2" s="32"/>
      <c r="N2" s="32"/>
      <c r="O2" s="32"/>
      <c r="P2" s="32"/>
      <c r="Q2" s="32"/>
    </row>
    <row r="3" ht="20.25" customHeight="1" spans="1:17">
      <c r="A3" s="20" t="s">
        <v>2</v>
      </c>
      <c r="B3" s="20"/>
      <c r="C3" s="20"/>
      <c r="D3" s="20"/>
      <c r="E3" s="20"/>
      <c r="F3" s="20"/>
      <c r="G3" s="20"/>
      <c r="H3" s="20"/>
      <c r="I3" s="20"/>
      <c r="J3" s="20"/>
      <c r="K3" s="20"/>
      <c r="L3" s="21"/>
      <c r="M3" s="21"/>
      <c r="N3" s="21"/>
      <c r="O3" s="21"/>
      <c r="P3" s="21"/>
      <c r="Q3" s="21" t="s">
        <v>27</v>
      </c>
    </row>
    <row r="4" ht="36" customHeight="1" spans="1:17">
      <c r="A4" s="33" t="s">
        <v>296</v>
      </c>
      <c r="B4" s="33" t="s">
        <v>311</v>
      </c>
      <c r="C4" s="33" t="s">
        <v>312</v>
      </c>
      <c r="D4" s="33" t="s">
        <v>313</v>
      </c>
      <c r="E4" s="33" t="s">
        <v>314</v>
      </c>
      <c r="F4" s="33" t="s">
        <v>315</v>
      </c>
      <c r="G4" s="33" t="s">
        <v>145</v>
      </c>
      <c r="H4" s="33"/>
      <c r="I4" s="33"/>
      <c r="J4" s="33"/>
      <c r="K4" s="33"/>
      <c r="L4" s="33"/>
      <c r="M4" s="33"/>
      <c r="N4" s="33"/>
      <c r="O4" s="33"/>
      <c r="P4" s="33"/>
      <c r="Q4" s="33"/>
    </row>
    <row r="5" ht="36" customHeight="1" spans="1:17">
      <c r="A5" s="33" t="s">
        <v>302</v>
      </c>
      <c r="B5" s="33"/>
      <c r="C5" s="33" t="s">
        <v>312</v>
      </c>
      <c r="D5" s="33" t="s">
        <v>313</v>
      </c>
      <c r="E5" s="33" t="s">
        <v>314</v>
      </c>
      <c r="F5" s="33" t="s">
        <v>316</v>
      </c>
      <c r="G5" s="33" t="s">
        <v>30</v>
      </c>
      <c r="H5" s="33" t="s">
        <v>33</v>
      </c>
      <c r="I5" s="33" t="s">
        <v>303</v>
      </c>
      <c r="J5" s="33" t="s">
        <v>304</v>
      </c>
      <c r="K5" s="33" t="s">
        <v>36</v>
      </c>
      <c r="L5" s="33" t="s">
        <v>37</v>
      </c>
      <c r="M5" s="33"/>
      <c r="N5" s="33"/>
      <c r="O5" s="33"/>
      <c r="P5" s="33"/>
      <c r="Q5" s="33"/>
    </row>
    <row r="6" ht="36" customHeight="1" spans="1:17">
      <c r="A6" s="33"/>
      <c r="B6" s="33"/>
      <c r="C6" s="33"/>
      <c r="D6" s="33"/>
      <c r="E6" s="33"/>
      <c r="F6" s="33"/>
      <c r="G6" s="33"/>
      <c r="H6" s="33" t="s">
        <v>32</v>
      </c>
      <c r="I6" s="33"/>
      <c r="J6" s="33"/>
      <c r="K6" s="33"/>
      <c r="L6" s="33" t="s">
        <v>32</v>
      </c>
      <c r="M6" s="33" t="s">
        <v>38</v>
      </c>
      <c r="N6" s="33" t="s">
        <v>39</v>
      </c>
      <c r="O6" s="37" t="s">
        <v>40</v>
      </c>
      <c r="P6" s="37" t="s">
        <v>41</v>
      </c>
      <c r="Q6" s="37" t="s">
        <v>42</v>
      </c>
    </row>
    <row r="7" ht="20.25" customHeight="1" spans="1:17">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row>
    <row r="8" ht="27" customHeight="1" spans="1:17">
      <c r="A8" s="24"/>
      <c r="B8" s="24"/>
      <c r="C8" s="24"/>
      <c r="D8" s="25"/>
      <c r="E8" s="25"/>
      <c r="F8" s="35"/>
      <c r="G8" s="36"/>
      <c r="H8" s="36"/>
      <c r="I8" s="36"/>
      <c r="J8" s="36"/>
      <c r="K8" s="36"/>
      <c r="L8" s="36"/>
      <c r="M8" s="36"/>
      <c r="N8" s="36"/>
      <c r="O8" s="36"/>
      <c r="P8" s="36"/>
      <c r="Q8" s="36"/>
    </row>
    <row r="9" ht="27" customHeight="1" spans="1:17">
      <c r="A9" s="24"/>
      <c r="B9" s="24"/>
      <c r="C9" s="24"/>
      <c r="D9" s="24"/>
      <c r="E9" s="24"/>
      <c r="F9" s="24"/>
      <c r="G9" s="36"/>
      <c r="H9" s="36"/>
      <c r="I9" s="36"/>
      <c r="J9" s="36"/>
      <c r="K9" s="36"/>
      <c r="L9" s="36"/>
      <c r="M9" s="36"/>
      <c r="N9" s="36"/>
      <c r="O9" s="36"/>
      <c r="P9" s="36"/>
      <c r="Q9" s="36"/>
    </row>
    <row r="10" ht="27" customHeight="1" spans="1:17">
      <c r="A10" s="25" t="s">
        <v>30</v>
      </c>
      <c r="B10" s="25"/>
      <c r="C10" s="25"/>
      <c r="D10" s="25"/>
      <c r="E10" s="25"/>
      <c r="F10" s="25"/>
      <c r="G10" s="36"/>
      <c r="H10" s="36"/>
      <c r="I10" s="36"/>
      <c r="J10" s="36"/>
      <c r="K10" s="36"/>
      <c r="L10" s="36"/>
      <c r="M10" s="36"/>
      <c r="N10" s="36"/>
      <c r="O10" s="36"/>
      <c r="P10" s="36"/>
      <c r="Q10" s="36"/>
    </row>
    <row r="12" customHeight="1" spans="1:1">
      <c r="A12" t="s">
        <v>317</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63"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B7" sqref="B7"/>
    </sheetView>
  </sheetViews>
  <sheetFormatPr defaultColWidth="8.85" defaultRowHeight="15" customHeight="1"/>
  <cols>
    <col min="1" max="1" width="23.375" customWidth="1"/>
    <col min="2" max="4" width="13.375" customWidth="1"/>
    <col min="5" max="11" width="17.1416666666667" customWidth="1"/>
  </cols>
  <sheetData>
    <row r="1" ht="24.15" customHeight="1" spans="1:11">
      <c r="A1" s="20"/>
      <c r="B1" s="20"/>
      <c r="C1" s="20"/>
      <c r="D1" s="20"/>
      <c r="E1" s="20"/>
      <c r="F1" s="20"/>
      <c r="G1" s="20"/>
      <c r="H1" s="20"/>
      <c r="I1" s="20"/>
      <c r="J1" s="20"/>
      <c r="K1" s="29" t="s">
        <v>318</v>
      </c>
    </row>
    <row r="2" ht="45.15" customHeight="1" spans="1:11">
      <c r="A2" s="26" t="s">
        <v>319</v>
      </c>
      <c r="B2" s="26"/>
      <c r="C2" s="26"/>
      <c r="D2" s="26"/>
      <c r="E2" s="26"/>
      <c r="F2" s="26"/>
      <c r="G2" s="26"/>
      <c r="H2" s="26"/>
      <c r="I2" s="26"/>
      <c r="J2" s="26"/>
      <c r="K2" s="26"/>
    </row>
    <row r="3" ht="18.75" customHeight="1" spans="1:11">
      <c r="A3" s="20" t="s">
        <v>2</v>
      </c>
      <c r="B3" s="20"/>
      <c r="C3" s="20"/>
      <c r="D3" s="20"/>
      <c r="E3" s="20"/>
      <c r="F3" s="20"/>
      <c r="G3" s="20"/>
      <c r="H3" s="20"/>
      <c r="I3" s="20"/>
      <c r="J3" s="20"/>
      <c r="K3" s="21" t="s">
        <v>27</v>
      </c>
    </row>
    <row r="4" ht="36" customHeight="1" spans="1:11">
      <c r="A4" s="30" t="s">
        <v>320</v>
      </c>
      <c r="B4" s="30" t="s">
        <v>145</v>
      </c>
      <c r="C4" s="30"/>
      <c r="D4" s="30"/>
      <c r="E4" s="30"/>
      <c r="F4" s="30"/>
      <c r="G4" s="30"/>
      <c r="H4" s="30"/>
      <c r="I4" s="30"/>
      <c r="J4" s="30"/>
      <c r="K4" s="30"/>
    </row>
    <row r="5" ht="36" customHeight="1" spans="1:11">
      <c r="A5" s="30"/>
      <c r="B5" s="30" t="s">
        <v>30</v>
      </c>
      <c r="C5" s="30" t="s">
        <v>33</v>
      </c>
      <c r="D5" s="30" t="s">
        <v>303</v>
      </c>
      <c r="E5" s="31" t="s">
        <v>321</v>
      </c>
      <c r="F5" s="31" t="s">
        <v>322</v>
      </c>
      <c r="G5" s="31" t="s">
        <v>323</v>
      </c>
      <c r="H5" s="31" t="s">
        <v>324</v>
      </c>
      <c r="I5" s="31" t="s">
        <v>325</v>
      </c>
      <c r="J5" s="31" t="s">
        <v>326</v>
      </c>
      <c r="K5" s="31" t="s">
        <v>327</v>
      </c>
    </row>
    <row r="6" ht="36" customHeight="1" spans="1:11">
      <c r="A6" s="24"/>
      <c r="B6" s="24"/>
      <c r="C6" s="24"/>
      <c r="D6" s="24"/>
      <c r="E6" s="24"/>
      <c r="F6" s="24"/>
      <c r="G6" s="24"/>
      <c r="H6" s="24"/>
      <c r="I6" s="24"/>
      <c r="J6" s="24"/>
      <c r="K6" s="24"/>
    </row>
    <row r="7" ht="36" customHeight="1" spans="1:11">
      <c r="A7" s="24"/>
      <c r="B7" s="24"/>
      <c r="C7" s="24"/>
      <c r="D7" s="24"/>
      <c r="E7" s="24"/>
      <c r="F7" s="24"/>
      <c r="G7" s="24"/>
      <c r="H7" s="24"/>
      <c r="I7" s="24"/>
      <c r="J7" s="24"/>
      <c r="K7" s="24"/>
    </row>
    <row r="8" ht="36" customHeight="1" spans="1:11">
      <c r="A8" s="25" t="s">
        <v>30</v>
      </c>
      <c r="B8" s="24"/>
      <c r="C8" s="24"/>
      <c r="D8" s="24"/>
      <c r="E8" s="24"/>
      <c r="F8" s="24"/>
      <c r="G8" s="24"/>
      <c r="H8" s="24"/>
      <c r="I8" s="24"/>
      <c r="J8" s="24"/>
      <c r="K8" s="24"/>
    </row>
    <row r="10" customHeight="1" spans="1:1">
      <c r="A10" t="s">
        <v>328</v>
      </c>
    </row>
  </sheetData>
  <mergeCells count="5">
    <mergeCell ref="A2:K2"/>
    <mergeCell ref="A3:C3"/>
    <mergeCell ref="B4:D4"/>
    <mergeCell ref="E4:K4"/>
    <mergeCell ref="A4:A5"/>
  </mergeCells>
  <pageMargins left="0.75" right="0.75" top="1" bottom="1" header="0.5" footer="0.5"/>
  <pageSetup paperSize="1" scale="6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B7" sqref="B7"/>
    </sheetView>
  </sheetViews>
  <sheetFormatPr defaultColWidth="8.85" defaultRowHeight="15" customHeight="1"/>
  <cols>
    <col min="1" max="1" width="25.125" customWidth="1"/>
    <col min="2" max="2" width="23.125" customWidth="1"/>
    <col min="3" max="3" width="22" customWidth="1"/>
    <col min="4" max="4" width="20.625" customWidth="1"/>
    <col min="5" max="5" width="21.25" customWidth="1"/>
    <col min="6" max="6" width="19.625" customWidth="1"/>
    <col min="7" max="7" width="18.75" customWidth="1"/>
    <col min="8" max="8" width="19.5" customWidth="1"/>
    <col min="9" max="9" width="17.875" customWidth="1"/>
    <col min="10" max="10" width="18.25" customWidth="1"/>
  </cols>
  <sheetData>
    <row r="1" ht="18.75" customHeight="1" spans="1:10">
      <c r="A1" s="20"/>
      <c r="B1" s="20"/>
      <c r="C1" s="20"/>
      <c r="D1" s="20"/>
      <c r="E1" s="20"/>
      <c r="F1" s="20"/>
      <c r="G1" s="20"/>
      <c r="H1" s="20"/>
      <c r="I1" s="20"/>
      <c r="J1" s="29" t="s">
        <v>329</v>
      </c>
    </row>
    <row r="2" ht="45.3" customHeight="1" spans="1:10">
      <c r="A2" s="26" t="s">
        <v>330</v>
      </c>
      <c r="B2" s="27"/>
      <c r="C2" s="27"/>
      <c r="D2" s="27"/>
      <c r="E2" s="27"/>
      <c r="F2" s="27"/>
      <c r="G2" s="27"/>
      <c r="H2" s="27"/>
      <c r="I2" s="27"/>
      <c r="J2" s="27"/>
    </row>
    <row r="3" ht="32" customHeight="1" spans="1:10">
      <c r="A3" s="20" t="s">
        <v>2</v>
      </c>
      <c r="B3" s="20"/>
      <c r="C3" s="20"/>
      <c r="D3" s="28"/>
      <c r="E3" s="28"/>
      <c r="F3" s="28"/>
      <c r="G3" s="28"/>
      <c r="H3" s="28"/>
      <c r="I3" s="28"/>
      <c r="J3" s="28"/>
    </row>
    <row r="4" ht="32" customHeight="1" spans="1:10">
      <c r="A4" s="23" t="s">
        <v>218</v>
      </c>
      <c r="B4" s="23" t="s">
        <v>219</v>
      </c>
      <c r="C4" s="23" t="s">
        <v>220</v>
      </c>
      <c r="D4" s="23" t="s">
        <v>221</v>
      </c>
      <c r="E4" s="23" t="s">
        <v>222</v>
      </c>
      <c r="F4" s="23" t="s">
        <v>223</v>
      </c>
      <c r="G4" s="23" t="s">
        <v>224</v>
      </c>
      <c r="H4" s="23" t="s">
        <v>225</v>
      </c>
      <c r="I4" s="23" t="s">
        <v>226</v>
      </c>
      <c r="J4" s="23" t="s">
        <v>227</v>
      </c>
    </row>
    <row r="5" ht="32" customHeight="1" spans="1:10">
      <c r="A5" s="23" t="s">
        <v>43</v>
      </c>
      <c r="B5" s="23" t="s">
        <v>44</v>
      </c>
      <c r="C5" s="23" t="s">
        <v>45</v>
      </c>
      <c r="D5" s="23" t="s">
        <v>46</v>
      </c>
      <c r="E5" s="23" t="s">
        <v>47</v>
      </c>
      <c r="F5" s="23" t="s">
        <v>48</v>
      </c>
      <c r="G5" s="23" t="s">
        <v>49</v>
      </c>
      <c r="H5" s="23" t="s">
        <v>50</v>
      </c>
      <c r="I5" s="23" t="s">
        <v>51</v>
      </c>
      <c r="J5" s="23" t="s">
        <v>67</v>
      </c>
    </row>
    <row r="6" ht="32" customHeight="1" spans="1:10">
      <c r="A6" s="24"/>
      <c r="B6" s="24"/>
      <c r="C6" s="24"/>
      <c r="D6" s="24"/>
      <c r="E6" s="24"/>
      <c r="F6" s="24"/>
      <c r="G6" s="24"/>
      <c r="H6" s="24"/>
      <c r="I6" s="24"/>
      <c r="J6" s="24"/>
    </row>
    <row r="7" ht="32" customHeight="1" spans="1:10">
      <c r="A7" s="24"/>
      <c r="B7" s="24"/>
      <c r="C7" s="24"/>
      <c r="D7" s="24"/>
      <c r="E7" s="24"/>
      <c r="F7" s="24"/>
      <c r="G7" s="24"/>
      <c r="H7" s="24"/>
      <c r="I7" s="24"/>
      <c r="J7" s="24"/>
    </row>
    <row r="9" customHeight="1" spans="1:1">
      <c r="A9" t="s">
        <v>331</v>
      </c>
    </row>
  </sheetData>
  <mergeCells count="2">
    <mergeCell ref="A2:J2"/>
    <mergeCell ref="A3:C3"/>
  </mergeCells>
  <pageMargins left="0.75" right="0.75" top="1" bottom="1" header="0.5" footer="0.5"/>
  <pageSetup paperSize="1" scale="6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workbookViewId="0">
      <selection activeCell="D11" sqref="D11"/>
    </sheetView>
  </sheetViews>
  <sheetFormatPr defaultColWidth="8.85" defaultRowHeight="15" customHeight="1" outlineLevelRow="6" outlineLevelCol="7"/>
  <cols>
    <col min="1" max="8" width="28.575" customWidth="1"/>
  </cols>
  <sheetData>
    <row r="1" ht="18.75" customHeight="1" spans="1:8">
      <c r="A1" s="20"/>
      <c r="B1" s="20"/>
      <c r="C1" s="20"/>
      <c r="D1" s="20"/>
      <c r="E1" s="20"/>
      <c r="F1" s="20"/>
      <c r="G1" s="20"/>
      <c r="H1" s="21" t="s">
        <v>332</v>
      </c>
    </row>
    <row r="2" ht="41.4" customHeight="1" spans="1:8">
      <c r="A2" s="22" t="s">
        <v>333</v>
      </c>
      <c r="B2" s="22"/>
      <c r="C2" s="22"/>
      <c r="D2" s="22"/>
      <c r="E2" s="22"/>
      <c r="F2" s="22"/>
      <c r="G2" s="22"/>
      <c r="H2" s="22"/>
    </row>
    <row r="3" ht="18.75" customHeight="1" spans="1:8">
      <c r="A3" s="20" t="s">
        <v>2</v>
      </c>
      <c r="B3" s="20"/>
      <c r="C3" s="20"/>
      <c r="D3" s="20"/>
      <c r="E3" s="20"/>
      <c r="F3" s="20"/>
      <c r="G3" s="20"/>
      <c r="H3" s="20"/>
    </row>
    <row r="4" ht="18.75" customHeight="1" spans="1:8">
      <c r="A4" s="23" t="s">
        <v>292</v>
      </c>
      <c r="B4" s="23" t="s">
        <v>334</v>
      </c>
      <c r="C4" s="23" t="s">
        <v>335</v>
      </c>
      <c r="D4" s="23" t="s">
        <v>336</v>
      </c>
      <c r="E4" s="23" t="s">
        <v>299</v>
      </c>
      <c r="F4" s="23" t="s">
        <v>337</v>
      </c>
      <c r="G4" s="23"/>
      <c r="H4" s="23"/>
    </row>
    <row r="5" ht="27" customHeight="1" spans="1:8">
      <c r="A5" s="23"/>
      <c r="B5" s="23"/>
      <c r="C5" s="23"/>
      <c r="D5" s="23"/>
      <c r="E5" s="23"/>
      <c r="F5" s="23" t="s">
        <v>300</v>
      </c>
      <c r="G5" s="23" t="s">
        <v>338</v>
      </c>
      <c r="H5" s="23" t="s">
        <v>339</v>
      </c>
    </row>
    <row r="6" ht="35" customHeight="1" spans="1:8">
      <c r="A6" s="23" t="s">
        <v>43</v>
      </c>
      <c r="B6" s="23" t="s">
        <v>44</v>
      </c>
      <c r="C6" s="23" t="s">
        <v>45</v>
      </c>
      <c r="D6" s="23" t="s">
        <v>46</v>
      </c>
      <c r="E6" s="23" t="s">
        <v>47</v>
      </c>
      <c r="F6" s="23" t="s">
        <v>48</v>
      </c>
      <c r="G6" s="23" t="s">
        <v>49</v>
      </c>
      <c r="H6" s="23" t="s">
        <v>50</v>
      </c>
    </row>
    <row r="7" ht="35" customHeight="1" spans="1:8">
      <c r="A7" s="24" t="s">
        <v>53</v>
      </c>
      <c r="B7" s="24" t="s">
        <v>340</v>
      </c>
      <c r="C7" s="24" t="s">
        <v>341</v>
      </c>
      <c r="D7" s="24" t="s">
        <v>342</v>
      </c>
      <c r="E7" s="25" t="s">
        <v>308</v>
      </c>
      <c r="F7" s="25" t="s">
        <v>43</v>
      </c>
      <c r="G7" s="17">
        <v>1000</v>
      </c>
      <c r="H7" s="17">
        <v>1000</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selection activeCell="B7" sqref="B7"/>
    </sheetView>
  </sheetViews>
  <sheetFormatPr defaultColWidth="8.85" defaultRowHeight="15" customHeight="1"/>
  <cols>
    <col min="1" max="1" width="15.125" customWidth="1"/>
    <col min="2" max="2" width="17.625" customWidth="1"/>
    <col min="3" max="3" width="20.875" customWidth="1"/>
    <col min="4" max="4" width="17.1416666666667" customWidth="1"/>
    <col min="5" max="5" width="12.875" customWidth="1"/>
    <col min="6" max="7" width="12.75" customWidth="1"/>
    <col min="8" max="10" width="14.2833333333333" customWidth="1"/>
    <col min="11" max="11" width="16.5" customWidth="1"/>
  </cols>
  <sheetData>
    <row r="1" ht="18.75" customHeight="1" spans="1:11">
      <c r="A1" s="1"/>
      <c r="B1" s="1"/>
      <c r="C1" s="1"/>
      <c r="D1" s="1"/>
      <c r="E1" s="1"/>
      <c r="F1" s="1"/>
      <c r="G1" s="1"/>
      <c r="H1" s="2"/>
      <c r="I1" s="2"/>
      <c r="J1" s="2"/>
      <c r="K1" s="3" t="s">
        <v>343</v>
      </c>
    </row>
    <row r="2" ht="45" customHeight="1" spans="1:11">
      <c r="A2" s="4" t="s">
        <v>344</v>
      </c>
      <c r="B2" s="4"/>
      <c r="C2" s="4"/>
      <c r="D2" s="4"/>
      <c r="E2" s="4"/>
      <c r="F2" s="4"/>
      <c r="G2" s="4"/>
      <c r="H2" s="4"/>
      <c r="I2" s="4"/>
      <c r="J2" s="4"/>
      <c r="K2" s="4"/>
    </row>
    <row r="3" ht="18.75" customHeight="1" spans="1:11">
      <c r="A3" s="5" t="s">
        <v>2</v>
      </c>
      <c r="B3" s="5"/>
      <c r="C3" s="5"/>
      <c r="D3" s="5"/>
      <c r="E3" s="5"/>
      <c r="F3" s="5"/>
      <c r="G3" s="5"/>
      <c r="H3" s="6"/>
      <c r="I3" s="6"/>
      <c r="J3" s="6"/>
      <c r="K3" s="6" t="s">
        <v>27</v>
      </c>
    </row>
    <row r="4" ht="18.75" customHeight="1" spans="1:11">
      <c r="A4" s="13" t="s">
        <v>202</v>
      </c>
      <c r="B4" s="13" t="s">
        <v>140</v>
      </c>
      <c r="C4" s="13" t="s">
        <v>138</v>
      </c>
      <c r="D4" s="13" t="s">
        <v>141</v>
      </c>
      <c r="E4" s="13" t="s">
        <v>142</v>
      </c>
      <c r="F4" s="13" t="s">
        <v>345</v>
      </c>
      <c r="G4" s="13" t="s">
        <v>346</v>
      </c>
      <c r="H4" s="13" t="s">
        <v>30</v>
      </c>
      <c r="I4" s="13" t="s">
        <v>347</v>
      </c>
      <c r="J4" s="13"/>
      <c r="K4" s="13"/>
    </row>
    <row r="5" ht="18.75" customHeight="1" spans="1:11">
      <c r="A5" s="13"/>
      <c r="B5" s="13"/>
      <c r="C5" s="13"/>
      <c r="D5" s="13"/>
      <c r="E5" s="13"/>
      <c r="F5" s="13"/>
      <c r="G5" s="13"/>
      <c r="H5" s="13"/>
      <c r="I5" s="13" t="s">
        <v>33</v>
      </c>
      <c r="J5" s="13" t="s">
        <v>34</v>
      </c>
      <c r="K5" s="13" t="s">
        <v>35</v>
      </c>
    </row>
    <row r="6" ht="22.65" customHeight="1" spans="1:11">
      <c r="A6" s="13"/>
      <c r="B6" s="13"/>
      <c r="C6" s="13"/>
      <c r="D6" s="13"/>
      <c r="E6" s="13"/>
      <c r="F6" s="13"/>
      <c r="G6" s="13"/>
      <c r="H6" s="13"/>
      <c r="I6" s="13"/>
      <c r="J6" s="13"/>
      <c r="K6" s="13"/>
    </row>
    <row r="7" ht="37" customHeight="1" spans="1:11">
      <c r="A7" s="14" t="s">
        <v>43</v>
      </c>
      <c r="B7" s="14">
        <v>2</v>
      </c>
      <c r="C7" s="14">
        <v>3</v>
      </c>
      <c r="D7" s="14">
        <v>4</v>
      </c>
      <c r="E7" s="14">
        <v>5</v>
      </c>
      <c r="F7" s="14">
        <v>6</v>
      </c>
      <c r="G7" s="14">
        <v>7</v>
      </c>
      <c r="H7" s="14">
        <v>8</v>
      </c>
      <c r="I7" s="14">
        <v>9</v>
      </c>
      <c r="J7" s="14">
        <v>10</v>
      </c>
      <c r="K7" s="14">
        <v>11</v>
      </c>
    </row>
    <row r="8" ht="37" customHeight="1" spans="1:11">
      <c r="A8" s="15"/>
      <c r="B8" s="16"/>
      <c r="C8" s="15"/>
      <c r="D8" s="15"/>
      <c r="E8" s="15"/>
      <c r="F8" s="15"/>
      <c r="G8" s="15"/>
      <c r="H8" s="17"/>
      <c r="I8" s="17"/>
      <c r="J8" s="17"/>
      <c r="K8" s="17"/>
    </row>
    <row r="9" ht="37" customHeight="1" spans="1:11">
      <c r="A9" s="15"/>
      <c r="B9" s="16"/>
      <c r="C9" s="15"/>
      <c r="D9" s="15"/>
      <c r="E9" s="15"/>
      <c r="F9" s="15"/>
      <c r="G9" s="15"/>
      <c r="H9" s="17"/>
      <c r="I9" s="17"/>
      <c r="J9" s="17"/>
      <c r="K9" s="17"/>
    </row>
    <row r="10" ht="29" customHeight="1" spans="1:11">
      <c r="A10" s="18" t="s">
        <v>30</v>
      </c>
      <c r="B10" s="18"/>
      <c r="C10" s="18"/>
      <c r="D10" s="18"/>
      <c r="E10" s="18"/>
      <c r="F10" s="18"/>
      <c r="G10" s="18"/>
      <c r="H10" s="17"/>
      <c r="I10" s="17"/>
      <c r="J10" s="17"/>
      <c r="K10" s="17"/>
    </row>
    <row r="12" customHeight="1" spans="1:1">
      <c r="A12" s="19" t="s">
        <v>348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7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selection activeCell="G15" sqref="G1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3" t="s">
        <v>349</v>
      </c>
    </row>
    <row r="2" ht="45" customHeight="1" spans="1:7">
      <c r="A2" s="4" t="s">
        <v>350</v>
      </c>
      <c r="B2" s="4"/>
      <c r="C2" s="4"/>
      <c r="D2" s="4"/>
      <c r="E2" s="4"/>
      <c r="F2" s="4"/>
      <c r="G2" s="4"/>
    </row>
    <row r="3" ht="24.15" customHeight="1" spans="1:7">
      <c r="A3" s="5" t="s">
        <v>2</v>
      </c>
      <c r="B3" s="5"/>
      <c r="C3" s="5"/>
      <c r="D3" s="5"/>
      <c r="E3" s="6"/>
      <c r="F3" s="6"/>
      <c r="G3" s="6" t="s">
        <v>27</v>
      </c>
    </row>
    <row r="4" ht="18.75" customHeight="1" spans="1:7">
      <c r="A4" s="7" t="s">
        <v>138</v>
      </c>
      <c r="B4" s="7" t="s">
        <v>202</v>
      </c>
      <c r="C4" s="7" t="s">
        <v>140</v>
      </c>
      <c r="D4" s="7" t="s">
        <v>351</v>
      </c>
      <c r="E4" s="7" t="s">
        <v>33</v>
      </c>
      <c r="F4" s="7"/>
      <c r="G4" s="7"/>
    </row>
    <row r="5" ht="18.75" customHeight="1" spans="1:7">
      <c r="A5" s="7"/>
      <c r="B5" s="7"/>
      <c r="C5" s="7"/>
      <c r="D5" s="7"/>
      <c r="E5" s="7">
        <v>2025</v>
      </c>
      <c r="F5" s="7">
        <v>2026</v>
      </c>
      <c r="G5" s="7">
        <v>2027</v>
      </c>
    </row>
    <row r="6" ht="22.65" customHeight="1" spans="1:7">
      <c r="A6" s="7"/>
      <c r="B6" s="7"/>
      <c r="C6" s="7"/>
      <c r="D6" s="7"/>
      <c r="E6" s="7"/>
      <c r="F6" s="7"/>
      <c r="G6" s="7"/>
    </row>
    <row r="7" ht="32" customHeight="1" spans="1:7">
      <c r="A7" s="8" t="s">
        <v>43</v>
      </c>
      <c r="B7" s="8">
        <v>2</v>
      </c>
      <c r="C7" s="8">
        <v>3</v>
      </c>
      <c r="D7" s="8">
        <v>4</v>
      </c>
      <c r="E7" s="8">
        <v>5</v>
      </c>
      <c r="F7" s="8">
        <v>6</v>
      </c>
      <c r="G7" s="8">
        <v>7</v>
      </c>
    </row>
    <row r="8" ht="32" customHeight="1" spans="1:7">
      <c r="A8" s="9"/>
      <c r="B8" s="9"/>
      <c r="C8" s="10"/>
      <c r="D8" s="9"/>
      <c r="E8" s="11"/>
      <c r="F8" s="11"/>
      <c r="G8" s="11"/>
    </row>
    <row r="9" ht="32" customHeight="1" spans="1:7">
      <c r="A9" s="9"/>
      <c r="B9" s="9"/>
      <c r="C9" s="10"/>
      <c r="D9" s="9"/>
      <c r="E9" s="11"/>
      <c r="F9" s="11"/>
      <c r="G9" s="11"/>
    </row>
    <row r="10" ht="32" customHeight="1" spans="1:7">
      <c r="A10" s="12" t="s">
        <v>30</v>
      </c>
      <c r="B10" s="12"/>
      <c r="C10" s="12"/>
      <c r="D10" s="12"/>
      <c r="E10" s="11"/>
      <c r="F10" s="11"/>
      <c r="G10" s="11"/>
    </row>
    <row r="13" customHeight="1" spans="1:1">
      <c r="A13" t="s">
        <v>352</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润恩</cp:lastModifiedBy>
  <dcterms:created xsi:type="dcterms:W3CDTF">2025-01-15T09:57:00Z</dcterms:created>
  <dcterms:modified xsi:type="dcterms:W3CDTF">2025-01-16T02:07:57Z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ACAFF4B9516E4DD0B9E64C7C4D003F8E_12</vt:lpwstr>
  </property>
  <property fmtid="{D5CDD505-2E9C-101B-9397-08002B2CF9AE}" pid="3" name="KSOProductBuildVer">
    <vt:lpwstr>2052-12.1.0.18912</vt:lpwstr>
  </property>
</Properties>
</file>