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1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<sst xmlns="http://schemas.openxmlformats.org/spreadsheetml/2006/main" count="924" uniqueCount="326">
  <si>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</si>
  <si>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</si>
  <si>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</si>
  <si>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</si>
  <si>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</si>
  <si>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</si>
  <si>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</si>
  <si>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</si>
  <si>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</si>
  <si>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</si>
  <si>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</si>
  <si>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</si>
  <si>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</si>
  <si>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</si>
  <si>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</si>
  <si>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</si>
  <si>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</si>
  <si>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</si>
  <si>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</si>
  <si>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</si>
  <si>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</si>
  <si>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</si>
  <si>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</si>
  <si>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</si>
  <si>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</si>
  <si>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</si>
  <si>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</si>
  <si>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</si>
  <si>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</si>
  <si>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</si>
  <si>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</si>
  <si>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</si>
  <si>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</si>
  <si>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</si>
  <si>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</si>
  <si>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</si>
  <si>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</si>
  <si>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</si>
  <si>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</si>
  <si>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</si>
  <si>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</si>
  <si>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</si>
  <si>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</si>
  <si>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</si>
  <si>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</si>
  <si>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</si>
  <si>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</si>
  <si>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</si>
  <si>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</si>
  <si>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</si>
  <si>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</si>
  <si>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201</t>
  </si>
  <si>
    <t>云南省易门县总工会</t>
  </si>
  <si>
    <t>201001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</si>
  <si>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</si>
  <si>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</si>
  <si>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</si>
  <si>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</si>
  <si>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</si>
  <si>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</si>
  <si>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</si>
  <si>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</si>
  <si>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</si>
  <si>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</si>
  <si>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</si>
  <si>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</si>
  <si>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</si>
  <si>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一般公共服务支出</t>
  </si>
  <si>
    <t>20129</t>
  </si>
  <si>
    <t>群众团体事务</t>
  </si>
  <si>
    <t>2012901</t>
  </si>
  <si>
    <t>行政运行</t>
  </si>
  <si>
    <t>2012906</t>
  </si>
  <si>
    <t>工会事务</t>
  </si>
  <si>
    <t>2012950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</si>
  <si>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</si>
  <si>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</si>
  <si>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</si>
  <si>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</si>
  <si>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</si>
  <si>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</si>
  <si>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</si>
  <si>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</si>
  <si>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</si>
  <si>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</si>
  <si>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</si>
  <si>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</si>
  <si>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</si>
  <si>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</si>
  <si>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</si>
  <si>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</si>
  <si>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</si>
  <si>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</si>
  <si>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</si>
  <si>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</si>
  <si>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</si>
  <si>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</si>
  <si>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</si>
  <si>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</si>
  <si>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</si>
  <si>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</si>
  <si>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</si>
  <si>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</si>
  <si>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</si>
  <si>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</si>
  <si>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</si>
  <si>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</si>
  <si>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</si>
  <si>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</si>
  <si>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</si>
  <si>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</si>
  <si>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</si>
  <si>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</si>
  <si>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</si>
  <si>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</si>
  <si>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</si>
  <si>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</si>
  <si>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</si>
  <si>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</si>
  <si>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</si>
  <si>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</si>
  <si>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</si>
  <si>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</si>
  <si>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</si>
  <si>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</si>
  <si>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</si>
  <si>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</si>
  <si>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</si>
  <si>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</si>
  <si>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</si>
  <si>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</si>
  <si>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</si>
  <si>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</si>
  <si>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</si>
  <si>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</si>
  <si>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</si>
  <si>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</si>
  <si>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</si>
  <si>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</si>
  <si>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</si>
  <si>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</si>
  <si>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</si>
  <si>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</si>
  <si>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</si>
  <si>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</si>
  <si>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</si>
  <si>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</si>
  <si>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530425210000000014961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</si>
  <si>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</si>
  <si>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</si>
  <si>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</si>
  <si>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</si>
  <si>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</si>
  <si>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</si>
  <si>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</si>
  <si>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530425210000000014962</t>
  </si>
  <si>
    <t>事业人员支出工资</t>
  </si>
  <si>
    <t>30107</t>
  </si>
  <si>
    <t>绩效工资</t>
  </si>
  <si>
    <t>530425210000000014963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</si>
  <si>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</si>
  <si>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</si>
  <si>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</si>
  <si>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</si>
  <si>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</si>
  <si>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</si>
  <si>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</si>
  <si>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</si>
  <si>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</si>
  <si>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530425210000000014964</t>
  </si>
  <si>
    <t>30113</t>
  </si>
  <si>
    <t>530425210000000014970</t>
  </si>
  <si>
    <t>工会经费</t>
  </si>
  <si>
    <t>30228</t>
  </si>
  <si>
    <t>530425210000000014971</t>
  </si>
  <si>
    <t>一般公用经费</t>
  </si>
  <si>
    <t>30201</t>
  </si>
  <si>
    <t>办公费</t>
  </si>
  <si>
    <t>30206</t>
  </si>
  <si>
    <t>电费</t>
  </si>
  <si>
    <t>30211</t>
  </si>
  <si>
    <t>差旅费</t>
  </si>
  <si>
    <t>30229</t>
  </si>
  <si>
    <t>福利费</t>
  </si>
  <si>
    <t>30239</t>
  </si>
  <si>
    <t>其他交通费用</t>
  </si>
  <si>
    <t>30205</t>
  </si>
  <si>
    <t>水费</t>
  </si>
  <si>
    <t>30215</t>
  </si>
  <si>
    <t>会议费</t>
  </si>
  <si>
    <t>30216</t>
  </si>
  <si>
    <t>培训费</t>
  </si>
  <si>
    <t>530425221100000378744</t>
  </si>
  <si>
    <t>30217</t>
  </si>
  <si>
    <t>530425221100000378747</t>
  </si>
  <si>
    <t>公务交通补贴（行政）</t>
  </si>
  <si>
    <t>530425231100001434261</t>
  </si>
  <si>
    <t>公务员基础绩效奖</t>
  </si>
  <si>
    <t>530425231100001434263</t>
  </si>
  <si>
    <t>规范后奖励性绩效工资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</si>
  <si>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</si>
  <si>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</si>
  <si>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</si>
  <si>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</si>
  <si>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</si>
  <si>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</si>
  <si>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2025年县级困难职工帮扶补助资金</t>
  </si>
  <si>
    <t>312 民生类</t>
  </si>
  <si>
    <t>530425251100003622776</t>
  </si>
  <si>
    <t>30305</t>
  </si>
  <si>
    <t>生活补助</t>
  </si>
  <si>
    <t>驻村队员生活补助专项经费</t>
  </si>
  <si>
    <t>530425231100001333940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</si>
  <si>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</si>
  <si>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</si>
  <si>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</si>
  <si>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</si>
  <si>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</si>
  <si>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</si>
  <si>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</si>
  <si>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</si>
  <si>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</si>
  <si>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</si>
  <si>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</si>
  <si>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</si>
  <si>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易门县总工会项目为400000.00元的困难职工帮扶资金。计划临时帮扶（因病、因学、遭遇突发事件等困难职工）30人；元旦春节、中秋国庆送温暖（一线坚守岗位员工）500人；因市场等因素响企业生产经营困难，造成非个人意愿待岗、停发工资或只领取基本生活费6个月以上的困难职工送温暖50人；三八送温暖困难单亲女职工春风活动慰问15人；普通困难职工金秋助学15人；困难劳模、工匠帮扶30人；其他帮扶救助100人，预计帮扶救助740人次。</t>
  </si>
  <si>
    <t>产出指标</t>
  </si>
  <si>
    <t>数量指标</t>
  </si>
  <si>
    <t>救助对象人数（人次）</t>
  </si>
  <si>
    <t>&gt;=</t>
  </si>
  <si>
    <t>740</t>
  </si>
  <si>
    <t>人</t>
  </si>
  <si>
    <t>定量指标</t>
  </si>
  <si>
    <t>反映应保尽保、应救尽救对象的人数（人次）情况。</t>
  </si>
  <si>
    <t>政策宣传单发放数量</t>
  </si>
  <si>
    <t>1000</t>
  </si>
  <si>
    <t>份</t>
  </si>
  <si>
    <t>反映补助政策宣传单的发放数量情况。</t>
  </si>
  <si>
    <t>质量指标</t>
  </si>
  <si>
    <t>救助对象认定准确率</t>
  </si>
  <si>
    <t>=</t>
  </si>
  <si>
    <t>100</t>
  </si>
  <si>
    <t>%</t>
  </si>
  <si>
    <t>反映救助对象认定的准确情况。
救助对象认定准确率=抽检符合标准的救助对象数/抽检实际救助对象数*100%</t>
  </si>
  <si>
    <t>救助标准执行合规率</t>
  </si>
  <si>
    <t>反映救助按标准执行的情况。
救助标准执行合规率=按照救助标准核定发放的资金额/发放资金总额*100%</t>
  </si>
  <si>
    <t>时效指标</t>
  </si>
  <si>
    <t>救助发放及时率</t>
  </si>
  <si>
    <t>反映发放单位及时发放救助资金的情况。
救助发放及时率=时限内发放救助资金额/应发放救助资金额*100%</t>
  </si>
  <si>
    <t>效益指标</t>
  </si>
  <si>
    <t>社会效益</t>
  </si>
  <si>
    <t>政策知晓率</t>
  </si>
  <si>
    <t>95</t>
  </si>
  <si>
    <t>定性指标</t>
  </si>
  <si>
    <t>反映救助政策的宣传效果情况。
政策知晓率=调查中救助政策知晓人数/调查总人数*100%</t>
  </si>
  <si>
    <t>生活状况改善</t>
  </si>
  <si>
    <t>90</t>
  </si>
  <si>
    <t>反映救助促进受助对象生活状况的改善情况。</t>
  </si>
  <si>
    <t>满意度指标</t>
  </si>
  <si>
    <t>服务对象满意度</t>
  </si>
  <si>
    <t>救助对象满意度</t>
  </si>
  <si>
    <t>反映获救助对象的满意程度。
救助对象满意度=调查中满意和较满意的获救助人员数/调查总人数*100%</t>
  </si>
  <si>
    <t>通过项目开展，为派到实施艰苦边远地为扶贫驻村工作队员提供工作、组织、生活保障，更好发挥驻村工作队生力军作用，进一步实施乡村振兴，提升脱贫攻坚质量，巩固脱贫攻坚成果。</t>
  </si>
  <si>
    <t>获补对象数</t>
  </si>
  <si>
    <t>完成数量达标得满分</t>
  </si>
  <si>
    <t>获补对象发放准确率</t>
  </si>
  <si>
    <t>根据考核、考勤结果准确发放补助</t>
  </si>
  <si>
    <t>驻村工作队员补助费发放及时率</t>
  </si>
  <si>
    <t>反映发放单位及时发放补助资金的情况。
发放及时率=在时限内发放资金/应发放资金*100%</t>
  </si>
  <si>
    <t>驻村工作队员的生活状况改善</t>
  </si>
  <si>
    <t>保障驻村工作队员稳定，补助促进驻村工作队员生活状况改善的情况。</t>
  </si>
  <si>
    <t>驻村工作队员满意度</t>
  </si>
  <si>
    <t>反映驻村工作队员的满意程度，形成问卷进行抽样调查</t>
  </si>
  <si>
    <t>预算05-3表</t>
  </si>
  <si>
    <t>项目支出绩效目标表（另文下达）</t>
  </si>
  <si>
    <t>备注：由于我部门2025年无另文下达的项目支出，因此本表无数据。</t>
  </si>
  <si>
    <t>预算06表</t>
  </si>
  <si>
    <t>政府性基金预算支出预算表</t>
  </si>
  <si>
    <t>本年政府性基金预算支出</t>
  </si>
  <si>
    <t>备注：由于我部门2025年无政府性基金预算支出，因此本表无数据。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</si>
  <si>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</si>
  <si>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</si>
  <si>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</si>
  <si>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</si>
  <si>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</si>
  <si>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</si>
  <si>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</si>
  <si>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</si>
  <si>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</si>
  <si>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</si>
  <si>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</si>
  <si>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备注：由于我部门2025年无政府采购支出，因此本表无数据。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</si>
  <si>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</si>
  <si>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</si>
  <si>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</si>
  <si>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</si>
  <si>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</si>
  <si>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</si>
  <si>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</si>
  <si>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</si>
  <si>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</si>
  <si>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备注：由于我部门2025年无政府购买服务支出，因此本表无数据。</t>
  </si>
  <si>
    <t>预算09-1表</t>
  </si>
  <si>
    <t>对下转移支付预算表</t>
  </si>
  <si>
    <t>单位名称：云南省易门县总工会</t>
  </si>
  <si>
    <t>单位名称（项目）</t>
  </si>
  <si>
    <t>龙泉街道</t>
  </si>
  <si>
    <t>六街街道</t>
  </si>
  <si>
    <t>绿汁镇</t>
  </si>
  <si>
    <t>铜厂乡</t>
  </si>
  <si>
    <t>十街乡</t>
  </si>
  <si>
    <t>小街乡</t>
  </si>
  <si>
    <t>浦贝乡</t>
  </si>
  <si>
    <t/>
  </si>
  <si>
    <t>备注：由于我部门2025年无对下转移支付项目，因此本表无数据。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</si>
  <si>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</si>
  <si>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</si>
  <si>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</si>
  <si>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</si>
  <si>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</si>
  <si>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</si>
  <si>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</si>
  <si>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</si>
  <si>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</si>
  <si>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</si>
  <si>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备注：由于我部门2025年无新增资产配置，因此本表无数据。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</si>
</sst>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10"/>
      <name val="宋体"/>
      <charset val="1"/>
    </font>
    <font>
      <sz val="27"/>
      <name val="Calibri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SimSun"/>
      <charset val="134"/>
    </font>
    <font>
      <sz val="10"/>
      <name val="Arial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  <xf numFmtId="0" fontId="43" fillId="0" borderId="0">
      <alignment vertical="top"/>
      <protection locked="0"/>
    </xf>
  </cellStyleXfs>
  <cellXfs count="104">
    <xf numFmtId="0" fontId="0" fillId="0" borderId="0" xfId="0" applyFont="1">
      <alignment vertical="top"/>
    </xf>
    <xf numFmtId="49" fontId="1" fillId="0" borderId="0" xfId="50" applyNumberFormat="1" applyFont="1" applyBorder="1">
      <alignment horizontal="left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1" applyNumberFormat="1" applyFont="1" applyBorder="1">
      <alignment horizontal="right" vertical="center"/>
    </xf>
    <xf numFmtId="0" fontId="4" fillId="0" borderId="0" xfId="57" applyFont="1" applyFill="1" applyBorder="1" applyAlignment="1" applyProtection="1">
      <alignment vertical="center"/>
    </xf>
    <xf numFmtId="49" fontId="2" fillId="0" borderId="0" xfId="5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1" fillId="0" borderId="0" xfId="57" applyFont="1" applyFill="1" applyBorder="1" applyAlignment="1" applyProtection="1">
      <alignment vertical="top"/>
      <protection locked="0"/>
    </xf>
    <xf numFmtId="0" fontId="6" fillId="0" borderId="0" xfId="57" applyFont="1" applyFill="1" applyBorder="1" applyAlignment="1" applyProtection="1"/>
    <xf numFmtId="0" fontId="7" fillId="0" borderId="0" xfId="57" applyFont="1" applyFill="1" applyBorder="1" applyAlignment="1" applyProtection="1"/>
    <xf numFmtId="0" fontId="7" fillId="0" borderId="0" xfId="57" applyFont="1" applyFill="1" applyBorder="1" applyAlignment="1" applyProtection="1">
      <alignment horizontal="right" vertical="center"/>
    </xf>
    <xf numFmtId="0" fontId="8" fillId="0" borderId="0" xfId="57" applyFont="1" applyFill="1" applyBorder="1" applyAlignment="1" applyProtection="1">
      <alignment horizontal="center" vertical="center" wrapText="1"/>
    </xf>
    <xf numFmtId="0" fontId="9" fillId="0" borderId="0" xfId="57" applyFont="1" applyFill="1" applyBorder="1" applyAlignment="1" applyProtection="1">
      <alignment horizontal="center" vertical="center"/>
    </xf>
    <xf numFmtId="0" fontId="10" fillId="0" borderId="0" xfId="57" applyFont="1" applyFill="1" applyBorder="1" applyAlignment="1" applyProtection="1">
      <alignment horizontal="center" vertical="center"/>
    </xf>
    <xf numFmtId="0" fontId="11" fillId="0" borderId="0" xfId="57" applyFont="1" applyFill="1" applyBorder="1" applyAlignment="1" applyProtection="1">
      <alignment horizontal="left" vertical="center" wrapText="1"/>
    </xf>
    <xf numFmtId="0" fontId="12" fillId="0" borderId="0" xfId="57" applyFont="1" applyFill="1" applyBorder="1" applyAlignment="1" applyProtection="1">
      <alignment wrapText="1"/>
    </xf>
    <xf numFmtId="0" fontId="7" fillId="0" borderId="0" xfId="57" applyFont="1" applyFill="1" applyBorder="1" applyAlignment="1" applyProtection="1">
      <alignment horizontal="right" wrapText="1"/>
    </xf>
    <xf numFmtId="0" fontId="6" fillId="0" borderId="0" xfId="57" applyFont="1" applyFill="1" applyBorder="1" applyAlignment="1" applyProtection="1">
      <alignment wrapText="1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3" xfId="57" applyFont="1" applyFill="1" applyBorder="1" applyAlignment="1" applyProtection="1">
      <alignment horizontal="center" vertical="center"/>
    </xf>
    <xf numFmtId="0" fontId="12" fillId="0" borderId="4" xfId="57" applyFont="1" applyFill="1" applyBorder="1" applyAlignment="1" applyProtection="1">
      <alignment horizontal="center" vertical="center"/>
    </xf>
    <xf numFmtId="0" fontId="12" fillId="0" borderId="5" xfId="57" applyFont="1" applyFill="1" applyBorder="1" applyAlignment="1" applyProtection="1">
      <alignment horizontal="center" vertical="center"/>
    </xf>
    <xf numFmtId="0" fontId="12" fillId="0" borderId="6" xfId="57" applyFont="1" applyFill="1" applyBorder="1" applyAlignment="1" applyProtection="1">
      <alignment horizontal="center" vertical="center"/>
    </xf>
    <xf numFmtId="0" fontId="12" fillId="0" borderId="2" xfId="57" applyFont="1" applyFill="1" applyBorder="1" applyAlignment="1" applyProtection="1">
      <alignment horizontal="center" vertical="center" wrapText="1"/>
    </xf>
    <xf numFmtId="0" fontId="12" fillId="0" borderId="7" xfId="57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1" fillId="0" borderId="1" xfId="57" applyFont="1" applyFill="1" applyBorder="1" applyAlignment="1" applyProtection="1">
      <alignment horizontal="left" vertical="center" wrapText="1"/>
    </xf>
    <xf numFmtId="0" fontId="11" fillId="0" borderId="1" xfId="57" applyFont="1" applyFill="1" applyBorder="1" applyAlignment="1" applyProtection="1">
      <alignment horizontal="right" vertical="center"/>
      <protection locked="0"/>
    </xf>
    <xf numFmtId="0" fontId="1" fillId="0" borderId="3" xfId="57" applyFont="1" applyFill="1" applyBorder="1" applyAlignment="1" applyProtection="1">
      <alignment horizontal="right" vertical="center"/>
      <protection locked="0"/>
    </xf>
    <xf numFmtId="0" fontId="11" fillId="0" borderId="1" xfId="57" applyFont="1" applyFill="1" applyBorder="1" applyAlignment="1" applyProtection="1">
      <alignment vertical="center" wrapText="1"/>
    </xf>
    <xf numFmtId="0" fontId="4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  <protection locked="0"/>
    </xf>
    <xf numFmtId="0" fontId="11" fillId="0" borderId="0" xfId="57" applyFont="1" applyFill="1" applyBorder="1" applyAlignment="1" applyProtection="1">
      <alignment horizontal="right"/>
      <protection locked="0"/>
    </xf>
    <xf numFmtId="0" fontId="12" fillId="0" borderId="4" xfId="57" applyFont="1" applyFill="1" applyBorder="1" applyAlignment="1" applyProtection="1">
      <alignment vertical="center"/>
    </xf>
    <xf numFmtId="49" fontId="15" fillId="0" borderId="0" xfId="50" applyNumberFormat="1" applyFont="1" applyBorder="1" applyAlignment="1">
      <alignment horizontal="center" vertical="center" wrapText="1"/>
    </xf>
    <xf numFmtId="49" fontId="13" fillId="0" borderId="1" xfId="50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6" fillId="0" borderId="0" xfId="57" applyFont="1" applyFill="1" applyBorder="1" applyAlignment="1" applyProtection="1"/>
    <xf numFmtId="180" fontId="13" fillId="0" borderId="1" xfId="56" applyNumberFormat="1" applyFont="1" applyBorder="1" applyAlignment="1">
      <alignment horizontal="center" vertical="center" wrapText="1"/>
    </xf>
    <xf numFmtId="49" fontId="17" fillId="0" borderId="0" xfId="50" applyNumberFormat="1" applyFont="1" applyBorder="1" applyAlignment="1">
      <alignment horizontal="right" vertical="center" wrapText="1"/>
    </xf>
    <xf numFmtId="0" fontId="1" fillId="0" borderId="1" xfId="50" applyNumberFormat="1" applyFont="1" applyBorder="1">
      <alignment horizontal="left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49" fontId="18" fillId="0" borderId="0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49" fontId="4" fillId="0" borderId="0" xfId="57" applyNumberFormat="1" applyFont="1" applyFill="1" applyBorder="1" applyAlignment="1" applyProtection="1"/>
    <xf numFmtId="49" fontId="1" fillId="0" borderId="1" xfId="50" applyNumberFormat="1" applyFont="1" applyBorder="1" applyAlignment="1">
      <alignment horizontal="left" vertical="center" wrapText="1" inden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/>
    <xf numFmtId="0" fontId="1" fillId="0" borderId="0" xfId="0" applyFont="1" applyAlignment="1">
      <alignment horizontal="right"/>
    </xf>
    <xf numFmtId="176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H10" sqref="H10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54"/>
      <c r="B1" s="54"/>
      <c r="C1" s="54"/>
      <c r="D1" s="77" t="s">
        <v>0</v>
      </c>
    </row>
    <row r="2" ht="45" customHeight="1" spans="1:4">
      <c r="A2" s="56" t="s">
        <v>1</v>
      </c>
      <c r="B2" s="56"/>
      <c r="C2" s="56"/>
      <c r="D2" s="56"/>
    </row>
    <row r="3" ht="18.75" customHeight="1" spans="1:4">
      <c r="A3" s="70" t="str">
        <f>"单位名称："&amp;"云南省易门县总工会"</f>
        <v>单位名称：云南省易门县总工会</v>
      </c>
      <c r="B3" s="70"/>
      <c r="C3" s="91"/>
      <c r="D3" s="77" t="s">
        <v>2</v>
      </c>
    </row>
    <row r="4" ht="22.5" customHeight="1" spans="1:4">
      <c r="A4" s="92" t="s">
        <v>3</v>
      </c>
      <c r="B4" s="92"/>
      <c r="C4" s="92" t="s">
        <v>4</v>
      </c>
      <c r="D4" s="92"/>
    </row>
    <row r="5" ht="18.75" customHeight="1" spans="1:4">
      <c r="A5" s="92" t="s">
        <v>5</v>
      </c>
      <c r="B5" s="92" t="s">
        <v>6</v>
      </c>
      <c r="C5" s="92" t="s">
        <v>7</v>
      </c>
      <c r="D5" s="92" t="s">
        <v>6</v>
      </c>
    </row>
    <row r="6" ht="18.75" customHeight="1" spans="1:4">
      <c r="A6" s="92"/>
      <c r="B6" s="92"/>
      <c r="C6" s="92"/>
      <c r="D6" s="92"/>
    </row>
    <row r="7" ht="22.5" customHeight="1" spans="1:4">
      <c r="A7" s="93" t="s">
        <v>8</v>
      </c>
      <c r="B7" s="7">
        <v>203.993644</v>
      </c>
      <c r="C7" s="93" t="str">
        <f>"一"&amp;"、"&amp;"一般公共服务支出"</f>
        <v>一、一般公共服务支出</v>
      </c>
      <c r="D7" s="7">
        <v>155.679864</v>
      </c>
    </row>
    <row r="8" ht="22.5" customHeight="1" spans="1:4">
      <c r="A8" s="93" t="s">
        <v>9</v>
      </c>
      <c r="B8" s="7"/>
      <c r="C8" s="93" t="str">
        <f>"二"&amp;"、"&amp;"社会保障和就业支出"</f>
        <v>二、社会保障和就业支出</v>
      </c>
      <c r="D8" s="7">
        <v>17.112064</v>
      </c>
    </row>
    <row r="9" ht="22.5" customHeight="1" spans="1:4">
      <c r="A9" s="93" t="s">
        <v>10</v>
      </c>
      <c r="B9" s="7"/>
      <c r="C9" s="93" t="str">
        <f>"三"&amp;"、"&amp;"卫生健康支出"</f>
        <v>三、卫生健康支出</v>
      </c>
      <c r="D9" s="7">
        <v>16.052916</v>
      </c>
    </row>
    <row r="10" ht="22.5" customHeight="1" spans="1:4">
      <c r="A10" s="93" t="s">
        <v>11</v>
      </c>
      <c r="B10" s="7"/>
      <c r="C10" s="93" t="str">
        <f>"四"&amp;"、"&amp;"住房保障支出"</f>
        <v>四、住房保障支出</v>
      </c>
      <c r="D10" s="7">
        <v>15.1488</v>
      </c>
    </row>
    <row r="11" ht="22.5" customHeight="1" spans="1:4">
      <c r="A11" s="93" t="s">
        <v>12</v>
      </c>
      <c r="B11" s="7"/>
      <c r="C11" s="93"/>
      <c r="D11" s="7"/>
    </row>
    <row r="12" ht="22.5" customHeight="1" spans="1:4">
      <c r="A12" s="93" t="s">
        <v>13</v>
      </c>
      <c r="B12" s="7"/>
      <c r="C12" s="93"/>
      <c r="D12" s="7"/>
    </row>
    <row r="13" ht="22.5" customHeight="1" spans="1:4">
      <c r="A13" s="93" t="s">
        <v>14</v>
      </c>
      <c r="B13" s="7"/>
      <c r="C13" s="93"/>
      <c r="D13" s="7"/>
    </row>
    <row r="14" ht="22.5" customHeight="1" spans="1:4">
      <c r="A14" s="93" t="s">
        <v>15</v>
      </c>
      <c r="B14" s="7"/>
      <c r="C14" s="93"/>
      <c r="D14" s="7"/>
    </row>
    <row r="15" ht="22.5" customHeight="1" spans="1:4">
      <c r="A15" s="94" t="s">
        <v>16</v>
      </c>
      <c r="B15" s="7"/>
      <c r="C15" s="97"/>
      <c r="D15" s="7"/>
    </row>
    <row r="16" ht="22.5" customHeight="1" spans="1:4">
      <c r="A16" s="94" t="s">
        <v>17</v>
      </c>
      <c r="B16" s="7"/>
      <c r="C16" s="97"/>
      <c r="D16" s="7"/>
    </row>
    <row r="17" ht="22.5" customHeight="1" spans="1:4">
      <c r="A17" s="94"/>
      <c r="B17" s="7"/>
      <c r="C17" s="97"/>
      <c r="D17" s="7"/>
    </row>
    <row r="18" ht="22.5" customHeight="1" spans="1:4">
      <c r="A18" s="95" t="s">
        <v>18</v>
      </c>
      <c r="B18" s="96">
        <v>203.993644</v>
      </c>
      <c r="C18" s="97" t="s">
        <v>19</v>
      </c>
      <c r="D18" s="96">
        <v>203.993644</v>
      </c>
    </row>
    <row r="19" ht="22.5" customHeight="1" spans="1:4">
      <c r="A19" s="94" t="s">
        <v>20</v>
      </c>
      <c r="B19" s="7"/>
      <c r="C19" s="93" t="s">
        <v>21</v>
      </c>
      <c r="D19" s="65"/>
    </row>
    <row r="20" ht="22.5" customHeight="1" spans="1:4">
      <c r="A20" s="95" t="s">
        <v>22</v>
      </c>
      <c r="B20" s="96">
        <v>203.993644</v>
      </c>
      <c r="C20" s="97" t="s">
        <v>23</v>
      </c>
      <c r="D20" s="96">
        <v>203.993644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H10" sqref="H10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54"/>
      <c r="B1" s="54"/>
      <c r="C1" s="54"/>
      <c r="D1" s="54"/>
      <c r="E1" s="54"/>
      <c r="F1" s="54"/>
      <c r="G1" s="54"/>
      <c r="H1" s="5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 t="s">
        <v>24</v>
      </c>
    </row>
    <row r="2" ht="37.5" customHeight="1" spans="1:20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8.75" customHeight="1" spans="1:20">
      <c r="A3" s="70" t="str">
        <f>"单位名称："&amp;"云南省易门县总工会"</f>
        <v>单位名称：云南省易门县总工会</v>
      </c>
      <c r="B3" s="70"/>
      <c r="C3" s="70"/>
      <c r="D3" s="70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 t="s">
        <v>26</v>
      </c>
    </row>
    <row r="4" ht="18.75" customHeight="1" spans="1:20">
      <c r="A4" s="60" t="s">
        <v>27</v>
      </c>
      <c r="B4" s="98" t="s">
        <v>28</v>
      </c>
      <c r="C4" s="98" t="s">
        <v>29</v>
      </c>
      <c r="D4" s="98" t="s">
        <v>30</v>
      </c>
      <c r="E4" s="98"/>
      <c r="F4" s="98"/>
      <c r="G4" s="98"/>
      <c r="H4" s="98"/>
      <c r="I4" s="98"/>
      <c r="J4" s="101"/>
      <c r="K4" s="101"/>
      <c r="L4" s="101"/>
      <c r="M4" s="101"/>
      <c r="N4" s="101"/>
      <c r="O4" s="98" t="s">
        <v>20</v>
      </c>
      <c r="P4" s="98"/>
      <c r="Q4" s="98"/>
      <c r="R4" s="98"/>
      <c r="S4" s="98"/>
      <c r="T4" s="98"/>
    </row>
    <row r="5" ht="18.75" customHeight="1" spans="1:20">
      <c r="A5" s="60"/>
      <c r="B5" s="98"/>
      <c r="C5" s="98"/>
      <c r="D5" s="99" t="s">
        <v>31</v>
      </c>
      <c r="E5" s="99" t="s">
        <v>32</v>
      </c>
      <c r="F5" s="99" t="s">
        <v>33</v>
      </c>
      <c r="G5" s="99" t="s">
        <v>34</v>
      </c>
      <c r="H5" s="99" t="s">
        <v>35</v>
      </c>
      <c r="I5" s="102" t="s">
        <v>36</v>
      </c>
      <c r="J5" s="103"/>
      <c r="K5" s="103"/>
      <c r="L5" s="103"/>
      <c r="M5" s="103"/>
      <c r="N5" s="103"/>
      <c r="O5" s="102" t="s">
        <v>31</v>
      </c>
      <c r="P5" s="102" t="s">
        <v>32</v>
      </c>
      <c r="Q5" s="102" t="s">
        <v>33</v>
      </c>
      <c r="R5" s="102" t="s">
        <v>34</v>
      </c>
      <c r="S5" s="102" t="s">
        <v>35</v>
      </c>
      <c r="T5" s="102" t="s">
        <v>36</v>
      </c>
    </row>
    <row r="6" ht="18.75" customHeight="1" spans="1:20">
      <c r="A6" s="60"/>
      <c r="B6" s="98"/>
      <c r="C6" s="98"/>
      <c r="D6" s="99"/>
      <c r="E6" s="99"/>
      <c r="F6" s="99"/>
      <c r="G6" s="99"/>
      <c r="H6" s="99"/>
      <c r="I6" s="102" t="s">
        <v>31</v>
      </c>
      <c r="J6" s="102" t="s">
        <v>37</v>
      </c>
      <c r="K6" s="102" t="s">
        <v>38</v>
      </c>
      <c r="L6" s="102" t="s">
        <v>39</v>
      </c>
      <c r="M6" s="102" t="s">
        <v>40</v>
      </c>
      <c r="N6" s="102" t="s">
        <v>41</v>
      </c>
      <c r="O6" s="102"/>
      <c r="P6" s="102"/>
      <c r="Q6" s="102"/>
      <c r="R6" s="102"/>
      <c r="S6" s="102"/>
      <c r="T6" s="102"/>
    </row>
    <row r="7" ht="18.75" customHeight="1" spans="1:20">
      <c r="A7" s="100" t="s">
        <v>42</v>
      </c>
      <c r="B7" s="62" t="s">
        <v>43</v>
      </c>
      <c r="C7" s="62" t="s">
        <v>44</v>
      </c>
      <c r="D7" s="62" t="s">
        <v>45</v>
      </c>
      <c r="E7" s="100" t="s">
        <v>46</v>
      </c>
      <c r="F7" s="62" t="s">
        <v>47</v>
      </c>
      <c r="G7" s="62" t="s">
        <v>48</v>
      </c>
      <c r="H7" s="100" t="s">
        <v>49</v>
      </c>
      <c r="I7" s="62" t="s">
        <v>50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</row>
    <row r="8" ht="20.25" customHeight="1" spans="1:20">
      <c r="A8" s="63" t="s">
        <v>51</v>
      </c>
      <c r="B8" s="63" t="s">
        <v>52</v>
      </c>
      <c r="C8" s="7">
        <v>203.993644</v>
      </c>
      <c r="D8" s="7">
        <v>203.993644</v>
      </c>
      <c r="E8" s="7">
        <v>203.993644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89" t="s">
        <v>53</v>
      </c>
      <c r="B9" s="89" t="s">
        <v>52</v>
      </c>
      <c r="C9" s="7">
        <v>203.993644</v>
      </c>
      <c r="D9" s="7">
        <v>203.993644</v>
      </c>
      <c r="E9" s="7">
        <v>203.993644</v>
      </c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</row>
    <row r="10" ht="20.25" customHeight="1" spans="1:20">
      <c r="A10" s="64" t="s">
        <v>29</v>
      </c>
      <c r="B10" s="64"/>
      <c r="C10" s="7">
        <v>203.993644</v>
      </c>
      <c r="D10" s="7">
        <v>203.993644</v>
      </c>
      <c r="E10" s="7">
        <v>203.993644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H10" sqref="H10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54"/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 t="s">
        <v>54</v>
      </c>
    </row>
    <row r="2" ht="37.5" customHeight="1" spans="1:15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75"/>
      <c r="L2" s="75"/>
      <c r="M2" s="75"/>
      <c r="N2" s="75"/>
      <c r="O2" s="75"/>
    </row>
    <row r="3" ht="18.75" customHeight="1" spans="1:15">
      <c r="A3" s="57" t="str">
        <f>"单位名称："&amp;"云南省易门县总工会"</f>
        <v>单位名称：云南省易门县总工会</v>
      </c>
      <c r="B3" s="57"/>
      <c r="C3" s="57"/>
      <c r="D3" s="57"/>
      <c r="E3" s="57"/>
      <c r="F3" s="57"/>
      <c r="G3" s="57"/>
      <c r="H3" s="57"/>
      <c r="I3" s="57"/>
      <c r="J3" s="74"/>
      <c r="K3" s="74"/>
      <c r="L3" s="74"/>
      <c r="M3" s="74"/>
      <c r="N3" s="74"/>
      <c r="O3" s="74" t="s">
        <v>26</v>
      </c>
    </row>
    <row r="4" ht="18.75" customHeight="1" spans="1:15">
      <c r="A4" s="60" t="s">
        <v>56</v>
      </c>
      <c r="B4" s="60" t="s">
        <v>57</v>
      </c>
      <c r="C4" s="61" t="s">
        <v>29</v>
      </c>
      <c r="D4" s="61" t="s">
        <v>32</v>
      </c>
      <c r="E4" s="61"/>
      <c r="F4" s="61"/>
      <c r="G4" s="60" t="s">
        <v>33</v>
      </c>
      <c r="H4" s="61" t="s">
        <v>34</v>
      </c>
      <c r="I4" s="60" t="s">
        <v>58</v>
      </c>
      <c r="J4" s="61" t="s">
        <v>36</v>
      </c>
      <c r="K4" s="61"/>
      <c r="L4" s="61"/>
      <c r="M4" s="61"/>
      <c r="N4" s="61"/>
      <c r="O4" s="61"/>
    </row>
    <row r="5" ht="18.75" customHeight="1" spans="1:15">
      <c r="A5" s="60"/>
      <c r="B5" s="60"/>
      <c r="C5" s="61"/>
      <c r="D5" s="61" t="s">
        <v>31</v>
      </c>
      <c r="E5" s="61" t="s">
        <v>59</v>
      </c>
      <c r="F5" s="61" t="s">
        <v>60</v>
      </c>
      <c r="G5" s="60"/>
      <c r="H5" s="61"/>
      <c r="I5" s="60"/>
      <c r="J5" s="61" t="s">
        <v>31</v>
      </c>
      <c r="K5" s="61" t="s">
        <v>61</v>
      </c>
      <c r="L5" s="62" t="s">
        <v>62</v>
      </c>
      <c r="M5" s="62" t="s">
        <v>63</v>
      </c>
      <c r="N5" s="62" t="s">
        <v>64</v>
      </c>
      <c r="O5" s="62" t="s">
        <v>65</v>
      </c>
    </row>
    <row r="6" ht="18.75" customHeight="1" spans="1:15">
      <c r="A6" s="62" t="s">
        <v>42</v>
      </c>
      <c r="B6" s="62" t="s">
        <v>43</v>
      </c>
      <c r="C6" s="62" t="s">
        <v>44</v>
      </c>
      <c r="D6" s="62" t="s">
        <v>45</v>
      </c>
      <c r="E6" s="62" t="s">
        <v>46</v>
      </c>
      <c r="F6" s="62" t="s">
        <v>47</v>
      </c>
      <c r="G6" s="62" t="s">
        <v>48</v>
      </c>
      <c r="H6" s="62" t="s">
        <v>49</v>
      </c>
      <c r="I6" s="62" t="s">
        <v>50</v>
      </c>
      <c r="J6" s="62" t="s">
        <v>66</v>
      </c>
      <c r="K6" s="62">
        <v>11</v>
      </c>
      <c r="L6" s="62">
        <v>12</v>
      </c>
      <c r="M6" s="62">
        <v>13</v>
      </c>
      <c r="N6" s="62">
        <v>14</v>
      </c>
      <c r="O6" s="62">
        <v>15</v>
      </c>
    </row>
    <row r="7" ht="20.25" customHeight="1" spans="1:15">
      <c r="A7" s="63" t="s">
        <v>51</v>
      </c>
      <c r="B7" s="63" t="s">
        <v>67</v>
      </c>
      <c r="C7" s="7">
        <v>155.679864</v>
      </c>
      <c r="D7" s="7">
        <v>155.679864</v>
      </c>
      <c r="E7" s="7">
        <v>128.679864</v>
      </c>
      <c r="F7" s="7">
        <v>27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89" t="s">
        <v>68</v>
      </c>
      <c r="B8" s="89" t="s">
        <v>69</v>
      </c>
      <c r="C8" s="7">
        <v>155.679864</v>
      </c>
      <c r="D8" s="7">
        <v>155.679864</v>
      </c>
      <c r="E8" s="7">
        <v>128.679864</v>
      </c>
      <c r="F8" s="7">
        <v>27</v>
      </c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90" t="s">
        <v>70</v>
      </c>
      <c r="B9" s="90" t="s">
        <v>71</v>
      </c>
      <c r="C9" s="7">
        <v>84.042601</v>
      </c>
      <c r="D9" s="7">
        <v>84.042601</v>
      </c>
      <c r="E9" s="7">
        <v>84.042601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90" t="s">
        <v>72</v>
      </c>
      <c r="B10" s="90" t="s">
        <v>73</v>
      </c>
      <c r="C10" s="7">
        <v>27</v>
      </c>
      <c r="D10" s="7">
        <v>27</v>
      </c>
      <c r="E10" s="7"/>
      <c r="F10" s="7">
        <v>27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90" t="s">
        <v>74</v>
      </c>
      <c r="B11" s="90" t="s">
        <v>75</v>
      </c>
      <c r="C11" s="7">
        <v>44.637263</v>
      </c>
      <c r="D11" s="7">
        <v>44.637263</v>
      </c>
      <c r="E11" s="7">
        <v>44.637263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63" t="s">
        <v>76</v>
      </c>
      <c r="B12" s="63" t="s">
        <v>77</v>
      </c>
      <c r="C12" s="7">
        <v>17.112064</v>
      </c>
      <c r="D12" s="7">
        <v>17.112064</v>
      </c>
      <c r="E12" s="7">
        <v>17.112064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89" t="s">
        <v>78</v>
      </c>
      <c r="B13" s="89" t="s">
        <v>79</v>
      </c>
      <c r="C13" s="7">
        <v>17.112064</v>
      </c>
      <c r="D13" s="7">
        <v>17.112064</v>
      </c>
      <c r="E13" s="7">
        <v>17.112064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90" t="s">
        <v>80</v>
      </c>
      <c r="B14" s="90" t="s">
        <v>81</v>
      </c>
      <c r="C14" s="7">
        <v>17.112064</v>
      </c>
      <c r="D14" s="7">
        <v>17.112064</v>
      </c>
      <c r="E14" s="7">
        <v>17.112064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63" t="s">
        <v>82</v>
      </c>
      <c r="B15" s="63" t="s">
        <v>83</v>
      </c>
      <c r="C15" s="7">
        <v>16.052916</v>
      </c>
      <c r="D15" s="7">
        <v>16.052916</v>
      </c>
      <c r="E15" s="7">
        <v>16.052916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89" t="s">
        <v>84</v>
      </c>
      <c r="B16" s="89" t="s">
        <v>85</v>
      </c>
      <c r="C16" s="7">
        <v>16.052916</v>
      </c>
      <c r="D16" s="7">
        <v>16.052916</v>
      </c>
      <c r="E16" s="7">
        <v>16.052916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90" t="s">
        <v>86</v>
      </c>
      <c r="B17" s="90" t="s">
        <v>87</v>
      </c>
      <c r="C17" s="7">
        <v>5.464264</v>
      </c>
      <c r="D17" s="7">
        <v>5.464264</v>
      </c>
      <c r="E17" s="7">
        <v>5.464264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90" t="s">
        <v>88</v>
      </c>
      <c r="B18" s="90" t="s">
        <v>89</v>
      </c>
      <c r="C18" s="7">
        <v>3.41262</v>
      </c>
      <c r="D18" s="7">
        <v>3.41262</v>
      </c>
      <c r="E18" s="7">
        <v>3.41262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90" t="s">
        <v>90</v>
      </c>
      <c r="B19" s="90" t="s">
        <v>91</v>
      </c>
      <c r="C19" s="7">
        <v>6.362031</v>
      </c>
      <c r="D19" s="7">
        <v>6.362031</v>
      </c>
      <c r="E19" s="7">
        <v>6.362031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90" t="s">
        <v>92</v>
      </c>
      <c r="B20" s="90" t="s">
        <v>93</v>
      </c>
      <c r="C20" s="7">
        <v>0.814001</v>
      </c>
      <c r="D20" s="7">
        <v>0.814001</v>
      </c>
      <c r="E20" s="7">
        <v>0.814001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63" t="s">
        <v>94</v>
      </c>
      <c r="B21" s="63" t="s">
        <v>95</v>
      </c>
      <c r="C21" s="7">
        <v>15.1488</v>
      </c>
      <c r="D21" s="7">
        <v>15.1488</v>
      </c>
      <c r="E21" s="7">
        <v>15.1488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89" t="s">
        <v>96</v>
      </c>
      <c r="B22" s="89" t="s">
        <v>97</v>
      </c>
      <c r="C22" s="7">
        <v>15.1488</v>
      </c>
      <c r="D22" s="7">
        <v>15.1488</v>
      </c>
      <c r="E22" s="7">
        <v>15.1488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90" t="s">
        <v>98</v>
      </c>
      <c r="B23" s="90" t="s">
        <v>99</v>
      </c>
      <c r="C23" s="7">
        <v>14.1336</v>
      </c>
      <c r="D23" s="7">
        <v>14.1336</v>
      </c>
      <c r="E23" s="7">
        <v>14.1336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90" t="s">
        <v>100</v>
      </c>
      <c r="B24" s="90" t="s">
        <v>101</v>
      </c>
      <c r="C24" s="7">
        <v>1.0152</v>
      </c>
      <c r="D24" s="7">
        <v>1.0152</v>
      </c>
      <c r="E24" s="7">
        <v>1.0152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25" customHeight="1" spans="1:15">
      <c r="A25" s="64" t="s">
        <v>102</v>
      </c>
      <c r="B25" s="64"/>
      <c r="C25" s="7">
        <v>203.993644</v>
      </c>
      <c r="D25" s="7">
        <v>203.993644</v>
      </c>
      <c r="E25" s="7">
        <v>176.993644</v>
      </c>
      <c r="F25" s="7">
        <v>27</v>
      </c>
      <c r="G25" s="7"/>
      <c r="H25" s="7"/>
      <c r="I25" s="7"/>
      <c r="J25" s="7"/>
      <c r="K25" s="7"/>
      <c r="L25" s="7"/>
      <c r="M25" s="7"/>
      <c r="N25" s="7"/>
      <c r="O25" s="7"/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H10" sqref="H10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54"/>
      <c r="B1" s="54"/>
      <c r="C1" s="54"/>
      <c r="D1" s="77" t="s">
        <v>103</v>
      </c>
    </row>
    <row r="2" ht="45" customHeight="1" spans="1:4">
      <c r="A2" s="56" t="s">
        <v>104</v>
      </c>
      <c r="B2" s="56"/>
      <c r="C2" s="56"/>
      <c r="D2" s="56"/>
    </row>
    <row r="3" ht="18.75" customHeight="1" spans="1:4">
      <c r="A3" s="70" t="str">
        <f>"单位名称："&amp;"云南省易门县总工会"</f>
        <v>单位名称：云南省易门县总工会</v>
      </c>
      <c r="B3" s="70"/>
      <c r="C3" s="91"/>
      <c r="D3" s="77" t="s">
        <v>2</v>
      </c>
    </row>
    <row r="4" ht="22.5" customHeight="1" spans="1:4">
      <c r="A4" s="92" t="s">
        <v>3</v>
      </c>
      <c r="B4" s="92"/>
      <c r="C4" s="92" t="s">
        <v>4</v>
      </c>
      <c r="D4" s="92"/>
    </row>
    <row r="5" ht="18.75" customHeight="1" spans="1:4">
      <c r="A5" s="92" t="s">
        <v>5</v>
      </c>
      <c r="B5" s="92" t="s">
        <v>6</v>
      </c>
      <c r="C5" s="92" t="s">
        <v>105</v>
      </c>
      <c r="D5" s="92" t="s">
        <v>6</v>
      </c>
    </row>
    <row r="6" ht="18.75" customHeight="1" spans="1:4">
      <c r="A6" s="92"/>
      <c r="B6" s="92"/>
      <c r="C6" s="92"/>
      <c r="D6" s="92"/>
    </row>
    <row r="7" ht="22.5" customHeight="1" spans="1:4">
      <c r="A7" s="93" t="s">
        <v>106</v>
      </c>
      <c r="B7" s="7">
        <v>203.993644</v>
      </c>
      <c r="C7" s="93" t="s">
        <v>107</v>
      </c>
      <c r="D7" s="7">
        <v>203.993644</v>
      </c>
    </row>
    <row r="8" ht="22.5" customHeight="1" spans="1:4">
      <c r="A8" s="93" t="s">
        <v>108</v>
      </c>
      <c r="B8" s="7">
        <v>203.993644</v>
      </c>
      <c r="C8" s="93" t="str">
        <f>"（"&amp;"一"&amp;"）"&amp;"一般公共服务支出"</f>
        <v>（一）一般公共服务支出</v>
      </c>
      <c r="D8" s="7">
        <v>155.679864</v>
      </c>
    </row>
    <row r="9" ht="22.5" customHeight="1" spans="1:4">
      <c r="A9" s="93" t="s">
        <v>109</v>
      </c>
      <c r="B9" s="7"/>
      <c r="C9" s="93" t="str">
        <f>"（"&amp;"二"&amp;"）"&amp;"社会保障和就业支出"</f>
        <v>（二）社会保障和就业支出</v>
      </c>
      <c r="D9" s="7">
        <v>17.112064</v>
      </c>
    </row>
    <row r="10" ht="22.5" customHeight="1" spans="1:4">
      <c r="A10" s="93" t="s">
        <v>110</v>
      </c>
      <c r="B10" s="7"/>
      <c r="C10" s="93" t="str">
        <f>"（"&amp;"三"&amp;"）"&amp;"卫生健康支出"</f>
        <v>（三）卫生健康支出</v>
      </c>
      <c r="D10" s="7">
        <v>16.052916</v>
      </c>
    </row>
    <row r="11" ht="22.5" customHeight="1" spans="1:4">
      <c r="A11" s="93" t="s">
        <v>111</v>
      </c>
      <c r="B11" s="7"/>
      <c r="C11" s="93" t="str">
        <f>"（"&amp;"四"&amp;"）"&amp;"住房保障支出"</f>
        <v>（四）住房保障支出</v>
      </c>
      <c r="D11" s="7">
        <v>15.1488</v>
      </c>
    </row>
    <row r="12" ht="22.5" customHeight="1" spans="1:4">
      <c r="A12" s="93" t="s">
        <v>108</v>
      </c>
      <c r="B12" s="7"/>
      <c r="C12" s="93"/>
      <c r="D12" s="7"/>
    </row>
    <row r="13" ht="22.5" customHeight="1" spans="1:4">
      <c r="A13" s="93" t="s">
        <v>109</v>
      </c>
      <c r="B13" s="7"/>
      <c r="C13" s="93"/>
      <c r="D13" s="7"/>
    </row>
    <row r="14" ht="22.5" customHeight="1" spans="1:4">
      <c r="A14" s="93" t="s">
        <v>110</v>
      </c>
      <c r="B14" s="7"/>
      <c r="C14" s="93"/>
      <c r="D14" s="7"/>
    </row>
    <row r="15" ht="22.5" customHeight="1" spans="1:4">
      <c r="A15" s="94"/>
      <c r="B15" s="7"/>
      <c r="C15" s="93" t="s">
        <v>112</v>
      </c>
      <c r="D15" s="7"/>
    </row>
    <row r="16" ht="22.5" customHeight="1" spans="1:4">
      <c r="A16" s="95" t="s">
        <v>113</v>
      </c>
      <c r="B16" s="96">
        <v>203.993644</v>
      </c>
      <c r="C16" s="97" t="s">
        <v>114</v>
      </c>
      <c r="D16" s="96">
        <v>203.993644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F30" sqref="F3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54"/>
      <c r="B1" s="54"/>
      <c r="C1" s="54"/>
      <c r="D1" s="54"/>
      <c r="E1" s="54"/>
      <c r="F1" s="54"/>
      <c r="G1" s="55" t="s">
        <v>115</v>
      </c>
    </row>
    <row r="2" ht="37.5" customHeight="1" spans="1:7">
      <c r="A2" s="56" t="s">
        <v>116</v>
      </c>
      <c r="B2" s="56"/>
      <c r="C2" s="56"/>
      <c r="D2" s="56"/>
      <c r="E2" s="56"/>
      <c r="F2" s="56"/>
      <c r="G2" s="56"/>
    </row>
    <row r="3" ht="18.75" customHeight="1" spans="1:7">
      <c r="A3" s="57" t="str">
        <f>"单位名称："&amp;"云南省易门县总工会"</f>
        <v>单位名称：云南省易门县总工会</v>
      </c>
      <c r="B3" s="57"/>
      <c r="C3" s="57"/>
      <c r="D3" s="58"/>
      <c r="E3" s="58"/>
      <c r="F3" s="58"/>
      <c r="G3" s="59" t="s">
        <v>26</v>
      </c>
    </row>
    <row r="4" ht="18.75" customHeight="1" spans="1:7">
      <c r="A4" s="60" t="s">
        <v>117</v>
      </c>
      <c r="B4" s="60" t="s">
        <v>57</v>
      </c>
      <c r="C4" s="61" t="s">
        <v>29</v>
      </c>
      <c r="D4" s="61" t="s">
        <v>59</v>
      </c>
      <c r="E4" s="61"/>
      <c r="F4" s="61"/>
      <c r="G4" s="60" t="s">
        <v>60</v>
      </c>
    </row>
    <row r="5" ht="18.75" customHeight="1" spans="1:7">
      <c r="A5" s="60" t="s">
        <v>56</v>
      </c>
      <c r="B5" s="60" t="s">
        <v>57</v>
      </c>
      <c r="C5" s="61"/>
      <c r="D5" s="61" t="s">
        <v>31</v>
      </c>
      <c r="E5" s="61" t="s">
        <v>118</v>
      </c>
      <c r="F5" s="61" t="s">
        <v>119</v>
      </c>
      <c r="G5" s="60"/>
    </row>
    <row r="6" ht="18.75" customHeight="1" spans="1:7">
      <c r="A6" s="62" t="s">
        <v>42</v>
      </c>
      <c r="B6" s="62" t="s">
        <v>43</v>
      </c>
      <c r="C6" s="62" t="s">
        <v>44</v>
      </c>
      <c r="D6" s="62" t="s">
        <v>45</v>
      </c>
      <c r="E6" s="62" t="s">
        <v>46</v>
      </c>
      <c r="F6" s="62" t="s">
        <v>47</v>
      </c>
      <c r="G6" s="62" t="s">
        <v>48</v>
      </c>
    </row>
    <row r="7" ht="20.25" customHeight="1" spans="1:7">
      <c r="A7" s="63" t="s">
        <v>51</v>
      </c>
      <c r="B7" s="63" t="s">
        <v>67</v>
      </c>
      <c r="C7" s="7">
        <v>155.679864</v>
      </c>
      <c r="D7" s="7">
        <v>128.679864</v>
      </c>
      <c r="E7" s="7">
        <v>114.878848</v>
      </c>
      <c r="F7" s="7">
        <v>13.801016</v>
      </c>
      <c r="G7" s="7">
        <v>27</v>
      </c>
    </row>
    <row r="8" ht="20.25" customHeight="1" spans="1:7">
      <c r="A8" s="89" t="s">
        <v>68</v>
      </c>
      <c r="B8" s="89" t="s">
        <v>69</v>
      </c>
      <c r="C8" s="7">
        <v>155.679864</v>
      </c>
      <c r="D8" s="7">
        <v>128.679864</v>
      </c>
      <c r="E8" s="7">
        <v>114.878848</v>
      </c>
      <c r="F8" s="7">
        <v>13.801016</v>
      </c>
      <c r="G8" s="7">
        <v>27</v>
      </c>
    </row>
    <row r="9" ht="20.25" customHeight="1" spans="1:7">
      <c r="A9" s="90" t="s">
        <v>70</v>
      </c>
      <c r="B9" s="90" t="s">
        <v>71</v>
      </c>
      <c r="C9" s="7">
        <v>84.042601</v>
      </c>
      <c r="D9" s="7">
        <v>84.042601</v>
      </c>
      <c r="E9" s="7">
        <v>73.355137</v>
      </c>
      <c r="F9" s="7">
        <v>10.687464</v>
      </c>
      <c r="G9" s="7"/>
    </row>
    <row r="10" ht="20.25" customHeight="1" spans="1:7">
      <c r="A10" s="90" t="s">
        <v>72</v>
      </c>
      <c r="B10" s="90" t="s">
        <v>73</v>
      </c>
      <c r="C10" s="7">
        <v>27</v>
      </c>
      <c r="D10" s="7"/>
      <c r="E10" s="7"/>
      <c r="F10" s="7"/>
      <c r="G10" s="7">
        <v>27</v>
      </c>
    </row>
    <row r="11" ht="20.25" customHeight="1" spans="1:7">
      <c r="A11" s="90" t="s">
        <v>74</v>
      </c>
      <c r="B11" s="90" t="s">
        <v>75</v>
      </c>
      <c r="C11" s="7">
        <v>44.637263</v>
      </c>
      <c r="D11" s="7">
        <v>44.637263</v>
      </c>
      <c r="E11" s="7">
        <v>41.523711</v>
      </c>
      <c r="F11" s="7">
        <v>3.113552</v>
      </c>
      <c r="G11" s="7"/>
    </row>
    <row r="12" ht="20.25" customHeight="1" spans="1:7">
      <c r="A12" s="63" t="s">
        <v>76</v>
      </c>
      <c r="B12" s="63" t="s">
        <v>77</v>
      </c>
      <c r="C12" s="7">
        <v>17.112064</v>
      </c>
      <c r="D12" s="7">
        <v>17.112064</v>
      </c>
      <c r="E12" s="7">
        <v>17.112064</v>
      </c>
      <c r="F12" s="7"/>
      <c r="G12" s="7"/>
    </row>
    <row r="13" ht="20.25" customHeight="1" spans="1:7">
      <c r="A13" s="89" t="s">
        <v>78</v>
      </c>
      <c r="B13" s="89" t="s">
        <v>79</v>
      </c>
      <c r="C13" s="7">
        <v>17.112064</v>
      </c>
      <c r="D13" s="7">
        <v>17.112064</v>
      </c>
      <c r="E13" s="7">
        <v>17.112064</v>
      </c>
      <c r="F13" s="7"/>
      <c r="G13" s="7"/>
    </row>
    <row r="14" ht="20.25" customHeight="1" spans="1:7">
      <c r="A14" s="90" t="s">
        <v>80</v>
      </c>
      <c r="B14" s="90" t="s">
        <v>81</v>
      </c>
      <c r="C14" s="7">
        <v>17.112064</v>
      </c>
      <c r="D14" s="7">
        <v>17.112064</v>
      </c>
      <c r="E14" s="7">
        <v>17.112064</v>
      </c>
      <c r="F14" s="7"/>
      <c r="G14" s="7"/>
    </row>
    <row r="15" ht="20.25" customHeight="1" spans="1:7">
      <c r="A15" s="63" t="s">
        <v>82</v>
      </c>
      <c r="B15" s="63" t="s">
        <v>83</v>
      </c>
      <c r="C15" s="7">
        <v>16.052916</v>
      </c>
      <c r="D15" s="7">
        <v>16.052916</v>
      </c>
      <c r="E15" s="7">
        <v>16.052916</v>
      </c>
      <c r="F15" s="7"/>
      <c r="G15" s="7"/>
    </row>
    <row r="16" ht="20.25" customHeight="1" spans="1:7">
      <c r="A16" s="89" t="s">
        <v>84</v>
      </c>
      <c r="B16" s="89" t="s">
        <v>85</v>
      </c>
      <c r="C16" s="7">
        <v>16.052916</v>
      </c>
      <c r="D16" s="7">
        <v>16.052916</v>
      </c>
      <c r="E16" s="7">
        <v>16.052916</v>
      </c>
      <c r="F16" s="7"/>
      <c r="G16" s="7"/>
    </row>
    <row r="17" ht="20.25" customHeight="1" spans="1:7">
      <c r="A17" s="90" t="s">
        <v>86</v>
      </c>
      <c r="B17" s="90" t="s">
        <v>87</v>
      </c>
      <c r="C17" s="7">
        <v>5.464264</v>
      </c>
      <c r="D17" s="7">
        <v>5.464264</v>
      </c>
      <c r="E17" s="7">
        <v>5.464264</v>
      </c>
      <c r="F17" s="7"/>
      <c r="G17" s="7"/>
    </row>
    <row r="18" ht="20.25" customHeight="1" spans="1:7">
      <c r="A18" s="90" t="s">
        <v>88</v>
      </c>
      <c r="B18" s="90" t="s">
        <v>89</v>
      </c>
      <c r="C18" s="7">
        <v>3.41262</v>
      </c>
      <c r="D18" s="7">
        <v>3.41262</v>
      </c>
      <c r="E18" s="7">
        <v>3.41262</v>
      </c>
      <c r="F18" s="7"/>
      <c r="G18" s="7"/>
    </row>
    <row r="19" ht="20.25" customHeight="1" spans="1:7">
      <c r="A19" s="90" t="s">
        <v>90</v>
      </c>
      <c r="B19" s="90" t="s">
        <v>91</v>
      </c>
      <c r="C19" s="7">
        <v>6.362031</v>
      </c>
      <c r="D19" s="7">
        <v>6.362031</v>
      </c>
      <c r="E19" s="7">
        <v>6.362031</v>
      </c>
      <c r="F19" s="7"/>
      <c r="G19" s="7"/>
    </row>
    <row r="20" ht="20.25" customHeight="1" spans="1:7">
      <c r="A20" s="90" t="s">
        <v>92</v>
      </c>
      <c r="B20" s="90" t="s">
        <v>93</v>
      </c>
      <c r="C20" s="7">
        <v>0.814001</v>
      </c>
      <c r="D20" s="7">
        <v>0.814001</v>
      </c>
      <c r="E20" s="7">
        <v>0.814001</v>
      </c>
      <c r="F20" s="7"/>
      <c r="G20" s="7"/>
    </row>
    <row r="21" ht="20.25" customHeight="1" spans="1:7">
      <c r="A21" s="63" t="s">
        <v>94</v>
      </c>
      <c r="B21" s="63" t="s">
        <v>95</v>
      </c>
      <c r="C21" s="7">
        <v>15.1488</v>
      </c>
      <c r="D21" s="7">
        <v>15.1488</v>
      </c>
      <c r="E21" s="7">
        <v>15.1488</v>
      </c>
      <c r="F21" s="7"/>
      <c r="G21" s="7"/>
    </row>
    <row r="22" ht="20.25" customHeight="1" spans="1:7">
      <c r="A22" s="89" t="s">
        <v>96</v>
      </c>
      <c r="B22" s="89" t="s">
        <v>97</v>
      </c>
      <c r="C22" s="7">
        <v>15.1488</v>
      </c>
      <c r="D22" s="7">
        <v>15.1488</v>
      </c>
      <c r="E22" s="7">
        <v>15.1488</v>
      </c>
      <c r="F22" s="7"/>
      <c r="G22" s="7"/>
    </row>
    <row r="23" ht="20.25" customHeight="1" spans="1:7">
      <c r="A23" s="90" t="s">
        <v>98</v>
      </c>
      <c r="B23" s="90" t="s">
        <v>99</v>
      </c>
      <c r="C23" s="7">
        <v>14.1336</v>
      </c>
      <c r="D23" s="7">
        <v>14.1336</v>
      </c>
      <c r="E23" s="7">
        <v>14.1336</v>
      </c>
      <c r="F23" s="7"/>
      <c r="G23" s="7"/>
    </row>
    <row r="24" ht="20.25" customHeight="1" spans="1:7">
      <c r="A24" s="90" t="s">
        <v>100</v>
      </c>
      <c r="B24" s="90" t="s">
        <v>101</v>
      </c>
      <c r="C24" s="7">
        <v>1.0152</v>
      </c>
      <c r="D24" s="7">
        <v>1.0152</v>
      </c>
      <c r="E24" s="7">
        <v>1.0152</v>
      </c>
      <c r="F24" s="7"/>
      <c r="G24" s="7"/>
    </row>
    <row r="25" ht="20.25" customHeight="1" spans="1:7">
      <c r="A25" s="64" t="s">
        <v>102</v>
      </c>
      <c r="B25" s="64"/>
      <c r="C25" s="65">
        <v>203.993644</v>
      </c>
      <c r="D25" s="65">
        <v>176.993644</v>
      </c>
      <c r="E25" s="65">
        <v>163.192628</v>
      </c>
      <c r="F25" s="65">
        <v>13.801016</v>
      </c>
      <c r="G25" s="65">
        <v>27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H10" sqref="H10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82"/>
      <c r="B1" s="82"/>
      <c r="C1" s="83"/>
      <c r="D1" s="54"/>
      <c r="E1" s="54"/>
      <c r="F1" s="84" t="s">
        <v>120</v>
      </c>
    </row>
    <row r="2" ht="41.25" customHeight="1" spans="1:6">
      <c r="A2" s="85" t="s">
        <v>121</v>
      </c>
      <c r="B2" s="85"/>
      <c r="C2" s="85"/>
      <c r="D2" s="85"/>
      <c r="E2" s="85"/>
      <c r="F2" s="85"/>
    </row>
    <row r="3" ht="18.75" customHeight="1" spans="1:6">
      <c r="A3" s="70" t="str">
        <f>"单位名称："&amp;"云南省易门县总工会"</f>
        <v>单位名称：云南省易门县总工会</v>
      </c>
      <c r="B3" s="70"/>
      <c r="C3" s="70"/>
      <c r="D3" s="86"/>
      <c r="E3" s="54"/>
      <c r="F3" s="84" t="s">
        <v>26</v>
      </c>
    </row>
    <row r="4" ht="18.75" customHeight="1" spans="1:6">
      <c r="A4" s="60" t="s">
        <v>122</v>
      </c>
      <c r="B4" s="61" t="s">
        <v>123</v>
      </c>
      <c r="C4" s="61" t="s">
        <v>124</v>
      </c>
      <c r="D4" s="61"/>
      <c r="E4" s="61"/>
      <c r="F4" s="61" t="s">
        <v>125</v>
      </c>
    </row>
    <row r="5" ht="18.75" customHeight="1" spans="1:6">
      <c r="A5" s="60"/>
      <c r="B5" s="61"/>
      <c r="C5" s="61" t="s">
        <v>31</v>
      </c>
      <c r="D5" s="61" t="s">
        <v>126</v>
      </c>
      <c r="E5" s="61" t="s">
        <v>127</v>
      </c>
      <c r="F5" s="61"/>
    </row>
    <row r="6" ht="18.75" customHeight="1" spans="1:6">
      <c r="A6" s="87" t="s">
        <v>43</v>
      </c>
      <c r="B6" s="88" t="s">
        <v>44</v>
      </c>
      <c r="C6" s="87" t="s">
        <v>45</v>
      </c>
      <c r="D6" s="87" t="s">
        <v>46</v>
      </c>
      <c r="E6" s="87" t="s">
        <v>47</v>
      </c>
      <c r="F6" s="87">
        <v>7</v>
      </c>
    </row>
    <row r="7" ht="20.25" customHeight="1" spans="1:6">
      <c r="A7" s="7">
        <v>0.59</v>
      </c>
      <c r="B7" s="7"/>
      <c r="C7" s="7"/>
      <c r="D7" s="7"/>
      <c r="E7" s="7"/>
      <c r="F7" s="7">
        <v>0.59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51"/>
  <sheetViews>
    <sheetView showZeros="0" topLeftCell="E1" workbookViewId="0">
      <selection activeCell="H10" sqref="H10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 t="s">
        <v>128</v>
      </c>
    </row>
    <row r="2" ht="45" customHeight="1" spans="1:24">
      <c r="A2" s="56" t="s">
        <v>129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ht="18.75" customHeight="1" spans="1:24">
      <c r="A3" s="70" t="str">
        <f>"单位名称："&amp;"云南省易门县总工会"</f>
        <v>单位名称：云南省易门县总工会</v>
      </c>
      <c r="B3" s="70"/>
      <c r="C3" s="70"/>
      <c r="D3" s="70"/>
      <c r="E3" s="70"/>
      <c r="F3" s="70"/>
      <c r="G3" s="70"/>
      <c r="H3" s="76"/>
      <c r="I3" s="76"/>
      <c r="J3" s="76"/>
      <c r="K3" s="76"/>
      <c r="L3" s="76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 t="s">
        <v>26</v>
      </c>
    </row>
    <row r="4" ht="18.75" customHeight="1" spans="1:24">
      <c r="A4" s="79" t="s">
        <v>130</v>
      </c>
      <c r="B4" s="79" t="s">
        <v>131</v>
      </c>
      <c r="C4" s="79" t="s">
        <v>132</v>
      </c>
      <c r="D4" s="79" t="s">
        <v>133</v>
      </c>
      <c r="E4" s="79" t="s">
        <v>134</v>
      </c>
      <c r="F4" s="79" t="s">
        <v>135</v>
      </c>
      <c r="G4" s="79" t="s">
        <v>136</v>
      </c>
      <c r="H4" s="80" t="s">
        <v>29</v>
      </c>
      <c r="I4" s="80" t="s">
        <v>137</v>
      </c>
      <c r="J4" s="79"/>
      <c r="K4" s="79"/>
      <c r="L4" s="79"/>
      <c r="M4" s="79"/>
      <c r="N4" s="79"/>
      <c r="O4" s="79" t="s">
        <v>138</v>
      </c>
      <c r="P4" s="79"/>
      <c r="Q4" s="79"/>
      <c r="R4" s="79" t="s">
        <v>35</v>
      </c>
      <c r="S4" s="79" t="s">
        <v>36</v>
      </c>
      <c r="T4" s="79"/>
      <c r="U4" s="79"/>
      <c r="V4" s="79"/>
      <c r="W4" s="79"/>
      <c r="X4" s="79"/>
    </row>
    <row r="5" ht="18.75" customHeight="1" spans="1:24">
      <c r="A5" s="79"/>
      <c r="B5" s="79"/>
      <c r="C5" s="79"/>
      <c r="D5" s="79"/>
      <c r="E5" s="79"/>
      <c r="F5" s="79"/>
      <c r="G5" s="79"/>
      <c r="H5" s="80" t="s">
        <v>139</v>
      </c>
      <c r="I5" s="80" t="s">
        <v>140</v>
      </c>
      <c r="J5" s="80"/>
      <c r="K5" s="79" t="s">
        <v>33</v>
      </c>
      <c r="L5" s="79" t="s">
        <v>34</v>
      </c>
      <c r="M5" s="79"/>
      <c r="N5" s="79"/>
      <c r="O5" s="79" t="s">
        <v>138</v>
      </c>
      <c r="P5" s="79" t="s">
        <v>33</v>
      </c>
      <c r="Q5" s="79" t="s">
        <v>34</v>
      </c>
      <c r="R5" s="79" t="s">
        <v>35</v>
      </c>
      <c r="S5" s="79" t="s">
        <v>36</v>
      </c>
      <c r="T5" s="79" t="s">
        <v>37</v>
      </c>
      <c r="U5" s="79" t="s">
        <v>38</v>
      </c>
      <c r="V5" s="79" t="s">
        <v>39</v>
      </c>
      <c r="W5" s="79" t="s">
        <v>40</v>
      </c>
      <c r="X5" s="79" t="s">
        <v>41</v>
      </c>
    </row>
    <row r="6" ht="18.75" customHeight="1" spans="1:24">
      <c r="A6" s="79"/>
      <c r="B6" s="79"/>
      <c r="C6" s="79"/>
      <c r="D6" s="79"/>
      <c r="E6" s="79"/>
      <c r="F6" s="79"/>
      <c r="G6" s="79"/>
      <c r="H6" s="80"/>
      <c r="I6" s="80" t="s">
        <v>141</v>
      </c>
      <c r="J6" s="79" t="s">
        <v>142</v>
      </c>
      <c r="K6" s="79" t="s">
        <v>143</v>
      </c>
      <c r="L6" s="79" t="s">
        <v>144</v>
      </c>
      <c r="M6" s="79" t="s">
        <v>145</v>
      </c>
      <c r="N6" s="79" t="s">
        <v>146</v>
      </c>
      <c r="O6" s="79" t="s">
        <v>32</v>
      </c>
      <c r="P6" s="79" t="s">
        <v>33</v>
      </c>
      <c r="Q6" s="79" t="s">
        <v>34</v>
      </c>
      <c r="R6" s="79"/>
      <c r="S6" s="79" t="s">
        <v>31</v>
      </c>
      <c r="T6" s="79" t="s">
        <v>37</v>
      </c>
      <c r="U6" s="79" t="s">
        <v>38</v>
      </c>
      <c r="V6" s="79" t="s">
        <v>39</v>
      </c>
      <c r="W6" s="79" t="s">
        <v>40</v>
      </c>
      <c r="X6" s="79" t="s">
        <v>41</v>
      </c>
    </row>
    <row r="7" ht="22.65" customHeight="1" spans="1:24">
      <c r="A7" s="79"/>
      <c r="B7" s="79"/>
      <c r="C7" s="79"/>
      <c r="D7" s="79"/>
      <c r="E7" s="79"/>
      <c r="F7" s="79"/>
      <c r="G7" s="79"/>
      <c r="H7" s="80"/>
      <c r="I7" s="80" t="s">
        <v>31</v>
      </c>
      <c r="J7" s="79" t="s">
        <v>142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8.75" customHeight="1" spans="1:24">
      <c r="A8" s="80" t="s">
        <v>42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  <c r="S8" s="80">
        <v>19</v>
      </c>
      <c r="T8" s="80">
        <v>20</v>
      </c>
      <c r="U8" s="80">
        <v>21</v>
      </c>
      <c r="V8" s="80">
        <v>22</v>
      </c>
      <c r="W8" s="80">
        <v>23</v>
      </c>
      <c r="X8" s="80">
        <v>24</v>
      </c>
    </row>
    <row r="9" ht="18.75" customHeight="1" spans="1:24">
      <c r="A9" s="71" t="s">
        <v>52</v>
      </c>
      <c r="B9" s="71"/>
      <c r="C9" s="72"/>
      <c r="D9" s="71"/>
      <c r="E9" s="71"/>
      <c r="F9" s="71"/>
      <c r="G9" s="71"/>
      <c r="H9" s="7">
        <v>176.993644</v>
      </c>
      <c r="I9" s="7">
        <v>176.993644</v>
      </c>
      <c r="J9" s="7"/>
      <c r="K9" s="7"/>
      <c r="L9" s="7"/>
      <c r="M9" s="7">
        <v>176.993644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81" t="s">
        <v>52</v>
      </c>
      <c r="B10" s="71" t="s">
        <v>147</v>
      </c>
      <c r="C10" s="72" t="s">
        <v>148</v>
      </c>
      <c r="D10" s="71" t="s">
        <v>70</v>
      </c>
      <c r="E10" s="71" t="s">
        <v>71</v>
      </c>
      <c r="F10" s="71" t="s">
        <v>149</v>
      </c>
      <c r="G10" s="71" t="s">
        <v>150</v>
      </c>
      <c r="H10" s="7">
        <v>27.7644</v>
      </c>
      <c r="I10" s="7">
        <v>27.7644</v>
      </c>
      <c r="J10" s="7"/>
      <c r="K10" s="7"/>
      <c r="L10" s="7"/>
      <c r="M10" s="7">
        <v>27.7644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81" t="s">
        <v>52</v>
      </c>
      <c r="B11" s="71" t="s">
        <v>147</v>
      </c>
      <c r="C11" s="72" t="s">
        <v>148</v>
      </c>
      <c r="D11" s="71" t="s">
        <v>70</v>
      </c>
      <c r="E11" s="71" t="s">
        <v>71</v>
      </c>
      <c r="F11" s="71" t="s">
        <v>151</v>
      </c>
      <c r="G11" s="71" t="s">
        <v>152</v>
      </c>
      <c r="H11" s="7">
        <v>35.724</v>
      </c>
      <c r="I11" s="7">
        <v>35.724</v>
      </c>
      <c r="J11" s="7"/>
      <c r="K11" s="7"/>
      <c r="L11" s="7"/>
      <c r="M11" s="7">
        <v>35.724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81" t="s">
        <v>52</v>
      </c>
      <c r="B12" s="71" t="s">
        <v>147</v>
      </c>
      <c r="C12" s="72" t="s">
        <v>148</v>
      </c>
      <c r="D12" s="71" t="s">
        <v>70</v>
      </c>
      <c r="E12" s="71" t="s">
        <v>71</v>
      </c>
      <c r="F12" s="71" t="s">
        <v>153</v>
      </c>
      <c r="G12" s="71" t="s">
        <v>154</v>
      </c>
      <c r="H12" s="7">
        <v>0.18</v>
      </c>
      <c r="I12" s="7">
        <v>0.18</v>
      </c>
      <c r="J12" s="7"/>
      <c r="K12" s="7"/>
      <c r="L12" s="7"/>
      <c r="M12" s="7">
        <v>0.18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81" t="s">
        <v>52</v>
      </c>
      <c r="B13" s="71" t="s">
        <v>147</v>
      </c>
      <c r="C13" s="72" t="s">
        <v>148</v>
      </c>
      <c r="D13" s="71" t="s">
        <v>70</v>
      </c>
      <c r="E13" s="71" t="s">
        <v>71</v>
      </c>
      <c r="F13" s="71" t="s">
        <v>153</v>
      </c>
      <c r="G13" s="71" t="s">
        <v>154</v>
      </c>
      <c r="H13" s="7">
        <v>2.3137</v>
      </c>
      <c r="I13" s="7">
        <v>2.3137</v>
      </c>
      <c r="J13" s="7"/>
      <c r="K13" s="7"/>
      <c r="L13" s="7"/>
      <c r="M13" s="7">
        <v>2.3137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81" t="s">
        <v>52</v>
      </c>
      <c r="B14" s="71" t="s">
        <v>147</v>
      </c>
      <c r="C14" s="72" t="s">
        <v>148</v>
      </c>
      <c r="D14" s="71" t="s">
        <v>100</v>
      </c>
      <c r="E14" s="71" t="s">
        <v>101</v>
      </c>
      <c r="F14" s="71" t="s">
        <v>151</v>
      </c>
      <c r="G14" s="71" t="s">
        <v>152</v>
      </c>
      <c r="H14" s="7">
        <v>0.6312</v>
      </c>
      <c r="I14" s="7">
        <v>0.6312</v>
      </c>
      <c r="J14" s="7"/>
      <c r="K14" s="7"/>
      <c r="L14" s="7"/>
      <c r="M14" s="7">
        <v>0.6312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81" t="s">
        <v>52</v>
      </c>
      <c r="B15" s="71" t="s">
        <v>155</v>
      </c>
      <c r="C15" s="72" t="s">
        <v>156</v>
      </c>
      <c r="D15" s="71" t="s">
        <v>74</v>
      </c>
      <c r="E15" s="71" t="s">
        <v>75</v>
      </c>
      <c r="F15" s="71" t="s">
        <v>149</v>
      </c>
      <c r="G15" s="71" t="s">
        <v>150</v>
      </c>
      <c r="H15" s="7">
        <v>15.6276</v>
      </c>
      <c r="I15" s="7">
        <v>15.6276</v>
      </c>
      <c r="J15" s="7"/>
      <c r="K15" s="7"/>
      <c r="L15" s="7"/>
      <c r="M15" s="7">
        <v>15.6276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81" t="s">
        <v>52</v>
      </c>
      <c r="B16" s="71" t="s">
        <v>155</v>
      </c>
      <c r="C16" s="72" t="s">
        <v>156</v>
      </c>
      <c r="D16" s="71" t="s">
        <v>74</v>
      </c>
      <c r="E16" s="71" t="s">
        <v>75</v>
      </c>
      <c r="F16" s="71" t="s">
        <v>151</v>
      </c>
      <c r="G16" s="71" t="s">
        <v>152</v>
      </c>
      <c r="H16" s="7">
        <v>1.188</v>
      </c>
      <c r="I16" s="7">
        <v>1.188</v>
      </c>
      <c r="J16" s="7"/>
      <c r="K16" s="7"/>
      <c r="L16" s="7"/>
      <c r="M16" s="7">
        <v>1.188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81" t="s">
        <v>52</v>
      </c>
      <c r="B17" s="71" t="s">
        <v>155</v>
      </c>
      <c r="C17" s="72" t="s">
        <v>156</v>
      </c>
      <c r="D17" s="71" t="s">
        <v>74</v>
      </c>
      <c r="E17" s="71" t="s">
        <v>75</v>
      </c>
      <c r="F17" s="71" t="s">
        <v>153</v>
      </c>
      <c r="G17" s="71" t="s">
        <v>154</v>
      </c>
      <c r="H17" s="7">
        <v>0.12</v>
      </c>
      <c r="I17" s="7">
        <v>0.12</v>
      </c>
      <c r="J17" s="7"/>
      <c r="K17" s="7"/>
      <c r="L17" s="7"/>
      <c r="M17" s="7">
        <v>0.12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81" t="s">
        <v>52</v>
      </c>
      <c r="B18" s="71" t="s">
        <v>155</v>
      </c>
      <c r="C18" s="72" t="s">
        <v>156</v>
      </c>
      <c r="D18" s="71" t="s">
        <v>74</v>
      </c>
      <c r="E18" s="71" t="s">
        <v>75</v>
      </c>
      <c r="F18" s="71" t="s">
        <v>157</v>
      </c>
      <c r="G18" s="71" t="s">
        <v>158</v>
      </c>
      <c r="H18" s="7">
        <v>1.3023</v>
      </c>
      <c r="I18" s="7">
        <v>1.3023</v>
      </c>
      <c r="J18" s="7"/>
      <c r="K18" s="7"/>
      <c r="L18" s="7"/>
      <c r="M18" s="7">
        <v>1.3023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81" t="s">
        <v>52</v>
      </c>
      <c r="B19" s="71" t="s">
        <v>155</v>
      </c>
      <c r="C19" s="72" t="s">
        <v>156</v>
      </c>
      <c r="D19" s="71" t="s">
        <v>74</v>
      </c>
      <c r="E19" s="71" t="s">
        <v>75</v>
      </c>
      <c r="F19" s="71" t="s">
        <v>157</v>
      </c>
      <c r="G19" s="71" t="s">
        <v>158</v>
      </c>
      <c r="H19" s="7">
        <v>6.282</v>
      </c>
      <c r="I19" s="7">
        <v>6.282</v>
      </c>
      <c r="J19" s="7"/>
      <c r="K19" s="7"/>
      <c r="L19" s="7"/>
      <c r="M19" s="7">
        <v>6.282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81" t="s">
        <v>52</v>
      </c>
      <c r="B20" s="71" t="s">
        <v>155</v>
      </c>
      <c r="C20" s="72" t="s">
        <v>156</v>
      </c>
      <c r="D20" s="71" t="s">
        <v>74</v>
      </c>
      <c r="E20" s="71" t="s">
        <v>75</v>
      </c>
      <c r="F20" s="71" t="s">
        <v>157</v>
      </c>
      <c r="G20" s="71" t="s">
        <v>158</v>
      </c>
      <c r="H20" s="7">
        <v>6.084</v>
      </c>
      <c r="I20" s="7">
        <v>6.084</v>
      </c>
      <c r="J20" s="7"/>
      <c r="K20" s="7"/>
      <c r="L20" s="7"/>
      <c r="M20" s="7">
        <v>6.084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81" t="s">
        <v>52</v>
      </c>
      <c r="B21" s="71" t="s">
        <v>155</v>
      </c>
      <c r="C21" s="72" t="s">
        <v>156</v>
      </c>
      <c r="D21" s="71" t="s">
        <v>74</v>
      </c>
      <c r="E21" s="71" t="s">
        <v>75</v>
      </c>
      <c r="F21" s="71" t="s">
        <v>157</v>
      </c>
      <c r="G21" s="71" t="s">
        <v>158</v>
      </c>
      <c r="H21" s="7">
        <v>3.432</v>
      </c>
      <c r="I21" s="7">
        <v>3.432</v>
      </c>
      <c r="J21" s="7"/>
      <c r="K21" s="7"/>
      <c r="L21" s="7"/>
      <c r="M21" s="7">
        <v>3.432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81" t="s">
        <v>52</v>
      </c>
      <c r="B22" s="71" t="s">
        <v>155</v>
      </c>
      <c r="C22" s="72" t="s">
        <v>156</v>
      </c>
      <c r="D22" s="71" t="s">
        <v>100</v>
      </c>
      <c r="E22" s="71" t="s">
        <v>101</v>
      </c>
      <c r="F22" s="71" t="s">
        <v>151</v>
      </c>
      <c r="G22" s="71" t="s">
        <v>152</v>
      </c>
      <c r="H22" s="7">
        <v>0.384</v>
      </c>
      <c r="I22" s="7">
        <v>0.384</v>
      </c>
      <c r="J22" s="7"/>
      <c r="K22" s="7"/>
      <c r="L22" s="7"/>
      <c r="M22" s="7">
        <v>0.384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81" t="s">
        <v>52</v>
      </c>
      <c r="B23" s="71" t="s">
        <v>159</v>
      </c>
      <c r="C23" s="72" t="s">
        <v>160</v>
      </c>
      <c r="D23" s="71" t="s">
        <v>70</v>
      </c>
      <c r="E23" s="71" t="s">
        <v>71</v>
      </c>
      <c r="F23" s="71" t="s">
        <v>161</v>
      </c>
      <c r="G23" s="71" t="s">
        <v>162</v>
      </c>
      <c r="H23" s="7">
        <v>0.170637</v>
      </c>
      <c r="I23" s="7">
        <v>0.170637</v>
      </c>
      <c r="J23" s="7"/>
      <c r="K23" s="7"/>
      <c r="L23" s="7"/>
      <c r="M23" s="7">
        <v>0.170637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81" t="s">
        <v>52</v>
      </c>
      <c r="B24" s="71" t="s">
        <v>159</v>
      </c>
      <c r="C24" s="72" t="s">
        <v>160</v>
      </c>
      <c r="D24" s="71" t="s">
        <v>74</v>
      </c>
      <c r="E24" s="71" t="s">
        <v>75</v>
      </c>
      <c r="F24" s="71" t="s">
        <v>161</v>
      </c>
      <c r="G24" s="71" t="s">
        <v>162</v>
      </c>
      <c r="H24" s="7">
        <v>0.287811</v>
      </c>
      <c r="I24" s="7">
        <v>0.287811</v>
      </c>
      <c r="J24" s="7"/>
      <c r="K24" s="7"/>
      <c r="L24" s="7"/>
      <c r="M24" s="7">
        <v>0.287811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81" t="s">
        <v>52</v>
      </c>
      <c r="B25" s="71" t="s">
        <v>159</v>
      </c>
      <c r="C25" s="72" t="s">
        <v>160</v>
      </c>
      <c r="D25" s="71" t="s">
        <v>80</v>
      </c>
      <c r="E25" s="71" t="s">
        <v>81</v>
      </c>
      <c r="F25" s="71" t="s">
        <v>163</v>
      </c>
      <c r="G25" s="71" t="s">
        <v>164</v>
      </c>
      <c r="H25" s="7">
        <v>17.112064</v>
      </c>
      <c r="I25" s="7">
        <v>17.112064</v>
      </c>
      <c r="J25" s="7"/>
      <c r="K25" s="7"/>
      <c r="L25" s="7"/>
      <c r="M25" s="7">
        <v>17.112064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81" t="s">
        <v>52</v>
      </c>
      <c r="B26" s="71" t="s">
        <v>159</v>
      </c>
      <c r="C26" s="72" t="s">
        <v>160</v>
      </c>
      <c r="D26" s="71" t="s">
        <v>86</v>
      </c>
      <c r="E26" s="71" t="s">
        <v>87</v>
      </c>
      <c r="F26" s="71" t="s">
        <v>165</v>
      </c>
      <c r="G26" s="71" t="s">
        <v>166</v>
      </c>
      <c r="H26" s="7">
        <v>5.464264</v>
      </c>
      <c r="I26" s="7">
        <v>5.464264</v>
      </c>
      <c r="J26" s="7"/>
      <c r="K26" s="7"/>
      <c r="L26" s="7"/>
      <c r="M26" s="7">
        <v>5.464264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81" t="s">
        <v>52</v>
      </c>
      <c r="B27" s="71" t="s">
        <v>159</v>
      </c>
      <c r="C27" s="72" t="s">
        <v>160</v>
      </c>
      <c r="D27" s="71" t="s">
        <v>88</v>
      </c>
      <c r="E27" s="71" t="s">
        <v>89</v>
      </c>
      <c r="F27" s="71" t="s">
        <v>165</v>
      </c>
      <c r="G27" s="71" t="s">
        <v>166</v>
      </c>
      <c r="H27" s="7">
        <v>3.41262</v>
      </c>
      <c r="I27" s="7">
        <v>3.41262</v>
      </c>
      <c r="J27" s="7"/>
      <c r="K27" s="7"/>
      <c r="L27" s="7"/>
      <c r="M27" s="7">
        <v>3.41262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81" t="s">
        <v>52</v>
      </c>
      <c r="B28" s="71" t="s">
        <v>159</v>
      </c>
      <c r="C28" s="72" t="s">
        <v>160</v>
      </c>
      <c r="D28" s="71" t="s">
        <v>90</v>
      </c>
      <c r="E28" s="71" t="s">
        <v>91</v>
      </c>
      <c r="F28" s="71" t="s">
        <v>167</v>
      </c>
      <c r="G28" s="71" t="s">
        <v>168</v>
      </c>
      <c r="H28" s="7">
        <v>6.362031</v>
      </c>
      <c r="I28" s="7">
        <v>6.362031</v>
      </c>
      <c r="J28" s="7"/>
      <c r="K28" s="7"/>
      <c r="L28" s="7"/>
      <c r="M28" s="7">
        <v>6.362031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81" t="s">
        <v>52</v>
      </c>
      <c r="B29" s="71" t="s">
        <v>159</v>
      </c>
      <c r="C29" s="72" t="s">
        <v>160</v>
      </c>
      <c r="D29" s="71" t="s">
        <v>92</v>
      </c>
      <c r="E29" s="71" t="s">
        <v>93</v>
      </c>
      <c r="F29" s="71" t="s">
        <v>161</v>
      </c>
      <c r="G29" s="71" t="s">
        <v>162</v>
      </c>
      <c r="H29" s="7">
        <v>0.4589</v>
      </c>
      <c r="I29" s="7">
        <v>0.4589</v>
      </c>
      <c r="J29" s="7"/>
      <c r="K29" s="7"/>
      <c r="L29" s="7"/>
      <c r="M29" s="7">
        <v>0.4589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81" t="s">
        <v>52</v>
      </c>
      <c r="B30" s="71" t="s">
        <v>159</v>
      </c>
      <c r="C30" s="72" t="s">
        <v>160</v>
      </c>
      <c r="D30" s="71" t="s">
        <v>92</v>
      </c>
      <c r="E30" s="71" t="s">
        <v>93</v>
      </c>
      <c r="F30" s="71" t="s">
        <v>161</v>
      </c>
      <c r="G30" s="71" t="s">
        <v>162</v>
      </c>
      <c r="H30" s="7">
        <v>0.1412</v>
      </c>
      <c r="I30" s="7">
        <v>0.1412</v>
      </c>
      <c r="J30" s="7"/>
      <c r="K30" s="7"/>
      <c r="L30" s="7"/>
      <c r="M30" s="7">
        <v>0.1412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81" t="s">
        <v>52</v>
      </c>
      <c r="B31" s="71" t="s">
        <v>159</v>
      </c>
      <c r="C31" s="72" t="s">
        <v>160</v>
      </c>
      <c r="D31" s="71" t="s">
        <v>92</v>
      </c>
      <c r="E31" s="71" t="s">
        <v>93</v>
      </c>
      <c r="F31" s="71" t="s">
        <v>161</v>
      </c>
      <c r="G31" s="71" t="s">
        <v>162</v>
      </c>
      <c r="H31" s="7">
        <v>0.213901</v>
      </c>
      <c r="I31" s="7">
        <v>0.213901</v>
      </c>
      <c r="J31" s="7"/>
      <c r="K31" s="7"/>
      <c r="L31" s="7"/>
      <c r="M31" s="7">
        <v>0.213901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81" t="s">
        <v>52</v>
      </c>
      <c r="B32" s="71" t="s">
        <v>169</v>
      </c>
      <c r="C32" s="72" t="s">
        <v>99</v>
      </c>
      <c r="D32" s="71" t="s">
        <v>98</v>
      </c>
      <c r="E32" s="71" t="s">
        <v>99</v>
      </c>
      <c r="F32" s="71" t="s">
        <v>170</v>
      </c>
      <c r="G32" s="71" t="s">
        <v>99</v>
      </c>
      <c r="H32" s="7">
        <v>14.1336</v>
      </c>
      <c r="I32" s="7">
        <v>14.1336</v>
      </c>
      <c r="J32" s="7"/>
      <c r="K32" s="7"/>
      <c r="L32" s="7"/>
      <c r="M32" s="7">
        <v>14.1336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81" t="s">
        <v>52</v>
      </c>
      <c r="B33" s="71" t="s">
        <v>171</v>
      </c>
      <c r="C33" s="72" t="s">
        <v>172</v>
      </c>
      <c r="D33" s="71" t="s">
        <v>70</v>
      </c>
      <c r="E33" s="71" t="s">
        <v>71</v>
      </c>
      <c r="F33" s="71" t="s">
        <v>173</v>
      </c>
      <c r="G33" s="71" t="s">
        <v>172</v>
      </c>
      <c r="H33" s="7">
        <v>1.471464</v>
      </c>
      <c r="I33" s="7">
        <v>1.471464</v>
      </c>
      <c r="J33" s="7"/>
      <c r="K33" s="7"/>
      <c r="L33" s="7"/>
      <c r="M33" s="7">
        <v>1.471464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81" t="s">
        <v>52</v>
      </c>
      <c r="B34" s="71" t="s">
        <v>171</v>
      </c>
      <c r="C34" s="72" t="s">
        <v>172</v>
      </c>
      <c r="D34" s="71" t="s">
        <v>74</v>
      </c>
      <c r="E34" s="71" t="s">
        <v>75</v>
      </c>
      <c r="F34" s="71" t="s">
        <v>173</v>
      </c>
      <c r="G34" s="71" t="s">
        <v>172</v>
      </c>
      <c r="H34" s="7">
        <v>0.753552</v>
      </c>
      <c r="I34" s="7">
        <v>0.753552</v>
      </c>
      <c r="J34" s="7"/>
      <c r="K34" s="7"/>
      <c r="L34" s="7"/>
      <c r="M34" s="7">
        <v>0.753552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81" t="s">
        <v>52</v>
      </c>
      <c r="B35" s="71" t="s">
        <v>174</v>
      </c>
      <c r="C35" s="72" t="s">
        <v>175</v>
      </c>
      <c r="D35" s="71" t="s">
        <v>70</v>
      </c>
      <c r="E35" s="71" t="s">
        <v>71</v>
      </c>
      <c r="F35" s="71" t="s">
        <v>176</v>
      </c>
      <c r="G35" s="71" t="s">
        <v>177</v>
      </c>
      <c r="H35" s="7">
        <v>0.646</v>
      </c>
      <c r="I35" s="7">
        <v>0.646</v>
      </c>
      <c r="J35" s="7"/>
      <c r="K35" s="7"/>
      <c r="L35" s="7"/>
      <c r="M35" s="7">
        <v>0.646</v>
      </c>
      <c r="N35" s="7"/>
      <c r="O35" s="7"/>
      <c r="P35" s="7"/>
      <c r="Q35" s="5"/>
      <c r="R35" s="7"/>
      <c r="S35" s="7"/>
      <c r="T35" s="7"/>
      <c r="U35" s="7"/>
      <c r="V35" s="7"/>
      <c r="W35" s="7"/>
      <c r="X35" s="7"/>
    </row>
    <row r="36" ht="18.75" customHeight="1" spans="1:24">
      <c r="A36" s="81" t="s">
        <v>52</v>
      </c>
      <c r="B36" s="71" t="s">
        <v>174</v>
      </c>
      <c r="C36" s="72" t="s">
        <v>175</v>
      </c>
      <c r="D36" s="71" t="s">
        <v>70</v>
      </c>
      <c r="E36" s="71" t="s">
        <v>71</v>
      </c>
      <c r="F36" s="71" t="s">
        <v>178</v>
      </c>
      <c r="G36" s="71" t="s">
        <v>179</v>
      </c>
      <c r="H36" s="7">
        <v>0.8</v>
      </c>
      <c r="I36" s="7">
        <v>0.8</v>
      </c>
      <c r="J36" s="7"/>
      <c r="K36" s="7"/>
      <c r="L36" s="7"/>
      <c r="M36" s="7">
        <v>0.8</v>
      </c>
      <c r="N36" s="7"/>
      <c r="O36" s="7"/>
      <c r="P36" s="7"/>
      <c r="Q36" s="5"/>
      <c r="R36" s="7"/>
      <c r="S36" s="7"/>
      <c r="T36" s="7"/>
      <c r="U36" s="7"/>
      <c r="V36" s="7"/>
      <c r="W36" s="7"/>
      <c r="X36" s="7"/>
    </row>
    <row r="37" ht="18.75" customHeight="1" spans="1:24">
      <c r="A37" s="81" t="s">
        <v>52</v>
      </c>
      <c r="B37" s="71" t="s">
        <v>174</v>
      </c>
      <c r="C37" s="72" t="s">
        <v>175</v>
      </c>
      <c r="D37" s="71" t="s">
        <v>70</v>
      </c>
      <c r="E37" s="71" t="s">
        <v>71</v>
      </c>
      <c r="F37" s="71" t="s">
        <v>180</v>
      </c>
      <c r="G37" s="71" t="s">
        <v>181</v>
      </c>
      <c r="H37" s="7">
        <v>1.2</v>
      </c>
      <c r="I37" s="7">
        <v>1.2</v>
      </c>
      <c r="J37" s="7"/>
      <c r="K37" s="7"/>
      <c r="L37" s="7"/>
      <c r="M37" s="7">
        <v>1.2</v>
      </c>
      <c r="N37" s="7"/>
      <c r="O37" s="7"/>
      <c r="P37" s="7"/>
      <c r="Q37" s="5"/>
      <c r="R37" s="7"/>
      <c r="S37" s="7"/>
      <c r="T37" s="7"/>
      <c r="U37" s="7"/>
      <c r="V37" s="7"/>
      <c r="W37" s="7"/>
      <c r="X37" s="7"/>
    </row>
    <row r="38" ht="18.75" customHeight="1" spans="1:24">
      <c r="A38" s="81" t="s">
        <v>52</v>
      </c>
      <c r="B38" s="71" t="s">
        <v>174</v>
      </c>
      <c r="C38" s="72" t="s">
        <v>175</v>
      </c>
      <c r="D38" s="71" t="s">
        <v>70</v>
      </c>
      <c r="E38" s="71" t="s">
        <v>71</v>
      </c>
      <c r="F38" s="71" t="s">
        <v>182</v>
      </c>
      <c r="G38" s="71" t="s">
        <v>183</v>
      </c>
      <c r="H38" s="7">
        <v>0.54</v>
      </c>
      <c r="I38" s="7">
        <v>0.54</v>
      </c>
      <c r="J38" s="7"/>
      <c r="K38" s="7"/>
      <c r="L38" s="7"/>
      <c r="M38" s="7">
        <v>0.54</v>
      </c>
      <c r="N38" s="7"/>
      <c r="O38" s="7"/>
      <c r="P38" s="7"/>
      <c r="Q38" s="5"/>
      <c r="R38" s="7"/>
      <c r="S38" s="7"/>
      <c r="T38" s="7"/>
      <c r="U38" s="7"/>
      <c r="V38" s="7"/>
      <c r="W38" s="7"/>
      <c r="X38" s="7"/>
    </row>
    <row r="39" ht="18.75" customHeight="1" spans="1:24">
      <c r="A39" s="81" t="s">
        <v>52</v>
      </c>
      <c r="B39" s="71" t="s">
        <v>174</v>
      </c>
      <c r="C39" s="72" t="s">
        <v>175</v>
      </c>
      <c r="D39" s="71" t="s">
        <v>70</v>
      </c>
      <c r="E39" s="71" t="s">
        <v>71</v>
      </c>
      <c r="F39" s="71" t="s">
        <v>184</v>
      </c>
      <c r="G39" s="71" t="s">
        <v>185</v>
      </c>
      <c r="H39" s="7">
        <v>0.516</v>
      </c>
      <c r="I39" s="7">
        <v>0.516</v>
      </c>
      <c r="J39" s="7"/>
      <c r="K39" s="7"/>
      <c r="L39" s="7"/>
      <c r="M39" s="7">
        <v>0.516</v>
      </c>
      <c r="N39" s="7"/>
      <c r="O39" s="7"/>
      <c r="P39" s="7"/>
      <c r="Q39" s="5"/>
      <c r="R39" s="7"/>
      <c r="S39" s="7"/>
      <c r="T39" s="7"/>
      <c r="U39" s="7"/>
      <c r="V39" s="7"/>
      <c r="W39" s="7"/>
      <c r="X39" s="7"/>
    </row>
    <row r="40" ht="18.75" customHeight="1" spans="1:24">
      <c r="A40" s="81" t="s">
        <v>52</v>
      </c>
      <c r="B40" s="71" t="s">
        <v>174</v>
      </c>
      <c r="C40" s="72" t="s">
        <v>175</v>
      </c>
      <c r="D40" s="71" t="s">
        <v>74</v>
      </c>
      <c r="E40" s="71" t="s">
        <v>75</v>
      </c>
      <c r="F40" s="71" t="s">
        <v>176</v>
      </c>
      <c r="G40" s="71" t="s">
        <v>177</v>
      </c>
      <c r="H40" s="7">
        <v>0.364</v>
      </c>
      <c r="I40" s="7">
        <v>0.364</v>
      </c>
      <c r="J40" s="7"/>
      <c r="K40" s="7"/>
      <c r="L40" s="7"/>
      <c r="M40" s="7">
        <v>0.364</v>
      </c>
      <c r="N40" s="7"/>
      <c r="O40" s="7"/>
      <c r="P40" s="7"/>
      <c r="Q40" s="5"/>
      <c r="R40" s="7"/>
      <c r="S40" s="7"/>
      <c r="T40" s="7"/>
      <c r="U40" s="7"/>
      <c r="V40" s="7"/>
      <c r="W40" s="7"/>
      <c r="X40" s="7"/>
    </row>
    <row r="41" ht="18.75" customHeight="1" spans="1:24">
      <c r="A41" s="81" t="s">
        <v>52</v>
      </c>
      <c r="B41" s="71" t="s">
        <v>174</v>
      </c>
      <c r="C41" s="72" t="s">
        <v>175</v>
      </c>
      <c r="D41" s="71" t="s">
        <v>74</v>
      </c>
      <c r="E41" s="71" t="s">
        <v>75</v>
      </c>
      <c r="F41" s="71" t="s">
        <v>186</v>
      </c>
      <c r="G41" s="71" t="s">
        <v>187</v>
      </c>
      <c r="H41" s="7">
        <v>0.5</v>
      </c>
      <c r="I41" s="7">
        <v>0.5</v>
      </c>
      <c r="J41" s="7"/>
      <c r="K41" s="7"/>
      <c r="L41" s="7"/>
      <c r="M41" s="7">
        <v>0.5</v>
      </c>
      <c r="N41" s="7"/>
      <c r="O41" s="7"/>
      <c r="P41" s="7"/>
      <c r="Q41" s="5"/>
      <c r="R41" s="7"/>
      <c r="S41" s="7"/>
      <c r="T41" s="7"/>
      <c r="U41" s="7"/>
      <c r="V41" s="7"/>
      <c r="W41" s="7"/>
      <c r="X41" s="7"/>
    </row>
    <row r="42" ht="18.75" customHeight="1" spans="1:24">
      <c r="A42" s="81" t="s">
        <v>52</v>
      </c>
      <c r="B42" s="71" t="s">
        <v>174</v>
      </c>
      <c r="C42" s="72" t="s">
        <v>175</v>
      </c>
      <c r="D42" s="71" t="s">
        <v>74</v>
      </c>
      <c r="E42" s="71" t="s">
        <v>75</v>
      </c>
      <c r="F42" s="71" t="s">
        <v>180</v>
      </c>
      <c r="G42" s="71" t="s">
        <v>181</v>
      </c>
      <c r="H42" s="7">
        <v>0.3</v>
      </c>
      <c r="I42" s="7">
        <v>0.3</v>
      </c>
      <c r="J42" s="7"/>
      <c r="K42" s="7"/>
      <c r="L42" s="7"/>
      <c r="M42" s="7">
        <v>0.3</v>
      </c>
      <c r="N42" s="7"/>
      <c r="O42" s="7"/>
      <c r="P42" s="7"/>
      <c r="Q42" s="5"/>
      <c r="R42" s="7"/>
      <c r="S42" s="7"/>
      <c r="T42" s="7"/>
      <c r="U42" s="7"/>
      <c r="V42" s="7"/>
      <c r="W42" s="7"/>
      <c r="X42" s="7"/>
    </row>
    <row r="43" ht="18.75" customHeight="1" spans="1:24">
      <c r="A43" s="81" t="s">
        <v>52</v>
      </c>
      <c r="B43" s="71" t="s">
        <v>174</v>
      </c>
      <c r="C43" s="72" t="s">
        <v>175</v>
      </c>
      <c r="D43" s="71" t="s">
        <v>74</v>
      </c>
      <c r="E43" s="71" t="s">
        <v>75</v>
      </c>
      <c r="F43" s="71" t="s">
        <v>188</v>
      </c>
      <c r="G43" s="71" t="s">
        <v>189</v>
      </c>
      <c r="H43" s="7">
        <v>0.2</v>
      </c>
      <c r="I43" s="7">
        <v>0.2</v>
      </c>
      <c r="J43" s="7"/>
      <c r="K43" s="7"/>
      <c r="L43" s="7"/>
      <c r="M43" s="7">
        <v>0.2</v>
      </c>
      <c r="N43" s="7"/>
      <c r="O43" s="7"/>
      <c r="P43" s="7"/>
      <c r="Q43" s="5"/>
      <c r="R43" s="7"/>
      <c r="S43" s="7"/>
      <c r="T43" s="7"/>
      <c r="U43" s="7"/>
      <c r="V43" s="7"/>
      <c r="W43" s="7"/>
      <c r="X43" s="7"/>
    </row>
    <row r="44" ht="18.75" customHeight="1" spans="1:24">
      <c r="A44" s="81" t="s">
        <v>52</v>
      </c>
      <c r="B44" s="71" t="s">
        <v>174</v>
      </c>
      <c r="C44" s="72" t="s">
        <v>175</v>
      </c>
      <c r="D44" s="71" t="s">
        <v>74</v>
      </c>
      <c r="E44" s="71" t="s">
        <v>75</v>
      </c>
      <c r="F44" s="71" t="s">
        <v>190</v>
      </c>
      <c r="G44" s="71" t="s">
        <v>191</v>
      </c>
      <c r="H44" s="7">
        <v>0.4</v>
      </c>
      <c r="I44" s="7">
        <v>0.4</v>
      </c>
      <c r="J44" s="7"/>
      <c r="K44" s="7"/>
      <c r="L44" s="7"/>
      <c r="M44" s="7">
        <v>0.4</v>
      </c>
      <c r="N44" s="7"/>
      <c r="O44" s="7"/>
      <c r="P44" s="7"/>
      <c r="Q44" s="5"/>
      <c r="R44" s="7"/>
      <c r="S44" s="7"/>
      <c r="T44" s="7"/>
      <c r="U44" s="7"/>
      <c r="V44" s="7"/>
      <c r="W44" s="7"/>
      <c r="X44" s="7"/>
    </row>
    <row r="45" ht="18.75" customHeight="1" spans="1:24">
      <c r="A45" s="81" t="s">
        <v>52</v>
      </c>
      <c r="B45" s="71" t="s">
        <v>174</v>
      </c>
      <c r="C45" s="72" t="s">
        <v>175</v>
      </c>
      <c r="D45" s="71" t="s">
        <v>74</v>
      </c>
      <c r="E45" s="71" t="s">
        <v>75</v>
      </c>
      <c r="F45" s="71" t="s">
        <v>182</v>
      </c>
      <c r="G45" s="71" t="s">
        <v>183</v>
      </c>
      <c r="H45" s="7">
        <v>0.36</v>
      </c>
      <c r="I45" s="7">
        <v>0.36</v>
      </c>
      <c r="J45" s="7"/>
      <c r="K45" s="7"/>
      <c r="L45" s="7"/>
      <c r="M45" s="7">
        <v>0.36</v>
      </c>
      <c r="N45" s="7"/>
      <c r="O45" s="7"/>
      <c r="P45" s="7"/>
      <c r="Q45" s="5"/>
      <c r="R45" s="7"/>
      <c r="S45" s="7"/>
      <c r="T45" s="7"/>
      <c r="U45" s="7"/>
      <c r="V45" s="7"/>
      <c r="W45" s="7"/>
      <c r="X45" s="7"/>
    </row>
    <row r="46" ht="18.75" customHeight="1" spans="1:24">
      <c r="A46" s="81" t="s">
        <v>52</v>
      </c>
      <c r="B46" s="71" t="s">
        <v>192</v>
      </c>
      <c r="C46" s="72" t="s">
        <v>125</v>
      </c>
      <c r="D46" s="71" t="s">
        <v>70</v>
      </c>
      <c r="E46" s="71" t="s">
        <v>71</v>
      </c>
      <c r="F46" s="71" t="s">
        <v>193</v>
      </c>
      <c r="G46" s="71" t="s">
        <v>125</v>
      </c>
      <c r="H46" s="7">
        <v>0.354</v>
      </c>
      <c r="I46" s="7">
        <v>0.354</v>
      </c>
      <c r="J46" s="7"/>
      <c r="K46" s="7"/>
      <c r="L46" s="7"/>
      <c r="M46" s="7">
        <v>0.354</v>
      </c>
      <c r="N46" s="7"/>
      <c r="O46" s="7"/>
      <c r="P46" s="7"/>
      <c r="Q46" s="5"/>
      <c r="R46" s="7"/>
      <c r="S46" s="7"/>
      <c r="T46" s="7"/>
      <c r="U46" s="7"/>
      <c r="V46" s="7"/>
      <c r="W46" s="7"/>
      <c r="X46" s="7"/>
    </row>
    <row r="47" ht="18.75" customHeight="1" spans="1:24">
      <c r="A47" s="81" t="s">
        <v>52</v>
      </c>
      <c r="B47" s="71" t="s">
        <v>192</v>
      </c>
      <c r="C47" s="72" t="s">
        <v>125</v>
      </c>
      <c r="D47" s="71" t="s">
        <v>74</v>
      </c>
      <c r="E47" s="71" t="s">
        <v>75</v>
      </c>
      <c r="F47" s="71" t="s">
        <v>193</v>
      </c>
      <c r="G47" s="71" t="s">
        <v>125</v>
      </c>
      <c r="H47" s="7">
        <v>0.236</v>
      </c>
      <c r="I47" s="7">
        <v>0.236</v>
      </c>
      <c r="J47" s="7"/>
      <c r="K47" s="7"/>
      <c r="L47" s="7"/>
      <c r="M47" s="7">
        <v>0.236</v>
      </c>
      <c r="N47" s="7"/>
      <c r="O47" s="7"/>
      <c r="P47" s="7"/>
      <c r="Q47" s="5"/>
      <c r="R47" s="7"/>
      <c r="S47" s="7"/>
      <c r="T47" s="7"/>
      <c r="U47" s="7"/>
      <c r="V47" s="7"/>
      <c r="W47" s="7"/>
      <c r="X47" s="7"/>
    </row>
    <row r="48" ht="18.75" customHeight="1" spans="1:24">
      <c r="A48" s="81" t="s">
        <v>52</v>
      </c>
      <c r="B48" s="71" t="s">
        <v>194</v>
      </c>
      <c r="C48" s="72" t="s">
        <v>195</v>
      </c>
      <c r="D48" s="71" t="s">
        <v>70</v>
      </c>
      <c r="E48" s="71" t="s">
        <v>71</v>
      </c>
      <c r="F48" s="71" t="s">
        <v>184</v>
      </c>
      <c r="G48" s="71" t="s">
        <v>185</v>
      </c>
      <c r="H48" s="7">
        <v>5.16</v>
      </c>
      <c r="I48" s="7">
        <v>5.16</v>
      </c>
      <c r="J48" s="7"/>
      <c r="K48" s="7"/>
      <c r="L48" s="7"/>
      <c r="M48" s="7">
        <v>5.16</v>
      </c>
      <c r="N48" s="7"/>
      <c r="O48" s="7"/>
      <c r="P48" s="7"/>
      <c r="Q48" s="5"/>
      <c r="R48" s="7"/>
      <c r="S48" s="7"/>
      <c r="T48" s="7"/>
      <c r="U48" s="7"/>
      <c r="V48" s="7"/>
      <c r="W48" s="7"/>
      <c r="X48" s="7"/>
    </row>
    <row r="49" ht="18.75" customHeight="1" spans="1:24">
      <c r="A49" s="81" t="s">
        <v>52</v>
      </c>
      <c r="B49" s="71" t="s">
        <v>196</v>
      </c>
      <c r="C49" s="72" t="s">
        <v>197</v>
      </c>
      <c r="D49" s="71" t="s">
        <v>70</v>
      </c>
      <c r="E49" s="71" t="s">
        <v>71</v>
      </c>
      <c r="F49" s="71" t="s">
        <v>153</v>
      </c>
      <c r="G49" s="71" t="s">
        <v>154</v>
      </c>
      <c r="H49" s="7">
        <v>7.2024</v>
      </c>
      <c r="I49" s="7">
        <v>7.2024</v>
      </c>
      <c r="J49" s="7"/>
      <c r="K49" s="7"/>
      <c r="L49" s="7"/>
      <c r="M49" s="7">
        <v>7.2024</v>
      </c>
      <c r="N49" s="7"/>
      <c r="O49" s="7"/>
      <c r="P49" s="7"/>
      <c r="Q49" s="5"/>
      <c r="R49" s="7"/>
      <c r="S49" s="7"/>
      <c r="T49" s="7"/>
      <c r="U49" s="7"/>
      <c r="V49" s="7"/>
      <c r="W49" s="7"/>
      <c r="X49" s="7"/>
    </row>
    <row r="50" ht="18.75" customHeight="1" spans="1:24">
      <c r="A50" s="81" t="s">
        <v>52</v>
      </c>
      <c r="B50" s="71" t="s">
        <v>198</v>
      </c>
      <c r="C50" s="72" t="s">
        <v>199</v>
      </c>
      <c r="D50" s="71" t="s">
        <v>74</v>
      </c>
      <c r="E50" s="71" t="s">
        <v>75</v>
      </c>
      <c r="F50" s="71" t="s">
        <v>157</v>
      </c>
      <c r="G50" s="71" t="s">
        <v>158</v>
      </c>
      <c r="H50" s="7">
        <v>7.2</v>
      </c>
      <c r="I50" s="7">
        <v>7.2</v>
      </c>
      <c r="J50" s="7"/>
      <c r="K50" s="7"/>
      <c r="L50" s="7"/>
      <c r="M50" s="7">
        <v>7.2</v>
      </c>
      <c r="N50" s="7"/>
      <c r="O50" s="7"/>
      <c r="P50" s="7"/>
      <c r="Q50" s="5"/>
      <c r="R50" s="7"/>
      <c r="S50" s="7"/>
      <c r="T50" s="7"/>
      <c r="U50" s="7"/>
      <c r="V50" s="7"/>
      <c r="W50" s="7"/>
      <c r="X50" s="7"/>
    </row>
    <row r="51" ht="18.75" customHeight="1" spans="1:24">
      <c r="A51" s="73" t="s">
        <v>29</v>
      </c>
      <c r="B51" s="73"/>
      <c r="C51" s="73"/>
      <c r="D51" s="73"/>
      <c r="E51" s="73"/>
      <c r="F51" s="73"/>
      <c r="G51" s="73"/>
      <c r="H51" s="7">
        <v>176.993644</v>
      </c>
      <c r="I51" s="7">
        <v>176.993644</v>
      </c>
      <c r="J51" s="7"/>
      <c r="K51" s="7"/>
      <c r="L51" s="7"/>
      <c r="M51" s="7">
        <v>176.993644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H10" sqref="H10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74"/>
      <c r="O1" s="74"/>
      <c r="P1" s="74"/>
      <c r="Q1" s="74"/>
      <c r="R1" s="74"/>
      <c r="S1" s="74"/>
      <c r="T1" s="74"/>
      <c r="U1" s="74"/>
      <c r="V1" s="74"/>
      <c r="W1" s="74" t="s">
        <v>200</v>
      </c>
    </row>
    <row r="2" ht="45" customHeight="1" spans="1:23">
      <c r="A2" s="56" t="s">
        <v>201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ht="18.75" customHeight="1" spans="1:23">
      <c r="A3" s="70" t="str">
        <f>"单位名称："&amp;"云南省易门县总工会"</f>
        <v>单位名称：云南省易门县总工会</v>
      </c>
      <c r="B3" s="70"/>
      <c r="C3" s="70"/>
      <c r="D3" s="70"/>
      <c r="E3" s="70"/>
      <c r="F3" s="70"/>
      <c r="G3" s="70"/>
      <c r="H3" s="70"/>
      <c r="I3" s="76"/>
      <c r="J3" s="76"/>
      <c r="K3" s="76"/>
      <c r="L3" s="76"/>
      <c r="M3" s="76"/>
      <c r="N3" s="77"/>
      <c r="O3" s="77"/>
      <c r="P3" s="77"/>
      <c r="Q3" s="77"/>
      <c r="R3" s="77"/>
      <c r="S3" s="77"/>
      <c r="T3" s="77"/>
      <c r="U3" s="77"/>
      <c r="V3" s="77"/>
      <c r="W3" s="77" t="s">
        <v>26</v>
      </c>
    </row>
    <row r="4" ht="18.75" customHeight="1" spans="1:23">
      <c r="A4" s="60" t="s">
        <v>202</v>
      </c>
      <c r="B4" s="60" t="s">
        <v>131</v>
      </c>
      <c r="C4" s="60" t="s">
        <v>132</v>
      </c>
      <c r="D4" s="60" t="s">
        <v>203</v>
      </c>
      <c r="E4" s="60" t="s">
        <v>133</v>
      </c>
      <c r="F4" s="60" t="s">
        <v>134</v>
      </c>
      <c r="G4" s="60" t="s">
        <v>135</v>
      </c>
      <c r="H4" s="60" t="s">
        <v>136</v>
      </c>
      <c r="I4" s="61" t="s">
        <v>29</v>
      </c>
      <c r="J4" s="61" t="s">
        <v>204</v>
      </c>
      <c r="K4" s="60"/>
      <c r="L4" s="60"/>
      <c r="M4" s="60"/>
      <c r="N4" s="60" t="s">
        <v>138</v>
      </c>
      <c r="O4" s="60"/>
      <c r="P4" s="60"/>
      <c r="Q4" s="60" t="s">
        <v>35</v>
      </c>
      <c r="R4" s="60" t="s">
        <v>36</v>
      </c>
      <c r="S4" s="60"/>
      <c r="T4" s="60"/>
      <c r="U4" s="60"/>
      <c r="V4" s="60"/>
      <c r="W4" s="60"/>
    </row>
    <row r="5" ht="18.75" customHeight="1" spans="1:23">
      <c r="A5" s="60"/>
      <c r="B5" s="60"/>
      <c r="C5" s="60"/>
      <c r="D5" s="60"/>
      <c r="E5" s="60"/>
      <c r="F5" s="60"/>
      <c r="G5" s="60"/>
      <c r="H5" s="60"/>
      <c r="I5" s="61" t="s">
        <v>139</v>
      </c>
      <c r="J5" s="61" t="s">
        <v>140</v>
      </c>
      <c r="K5" s="60"/>
      <c r="L5" s="60" t="s">
        <v>33</v>
      </c>
      <c r="M5" s="60" t="s">
        <v>34</v>
      </c>
      <c r="N5" s="60" t="s">
        <v>32</v>
      </c>
      <c r="O5" s="60" t="s">
        <v>33</v>
      </c>
      <c r="P5" s="60" t="s">
        <v>34</v>
      </c>
      <c r="Q5" s="60" t="s">
        <v>35</v>
      </c>
      <c r="R5" s="60" t="s">
        <v>31</v>
      </c>
      <c r="S5" s="60" t="s">
        <v>37</v>
      </c>
      <c r="T5" s="60" t="s">
        <v>38</v>
      </c>
      <c r="U5" s="60" t="s">
        <v>39</v>
      </c>
      <c r="V5" s="60" t="s">
        <v>40</v>
      </c>
      <c r="W5" s="60" t="s">
        <v>41</v>
      </c>
    </row>
    <row r="6" ht="18.75" customHeight="1" spans="1:23">
      <c r="A6" s="60"/>
      <c r="B6" s="60"/>
      <c r="C6" s="60"/>
      <c r="D6" s="60"/>
      <c r="E6" s="60"/>
      <c r="F6" s="60"/>
      <c r="G6" s="60"/>
      <c r="H6" s="60"/>
      <c r="I6" s="61"/>
      <c r="J6" s="61" t="s">
        <v>32</v>
      </c>
      <c r="K6" s="60"/>
      <c r="L6" s="60" t="s">
        <v>33</v>
      </c>
      <c r="M6" s="60" t="s">
        <v>34</v>
      </c>
      <c r="N6" s="60" t="s">
        <v>32</v>
      </c>
      <c r="O6" s="60" t="s">
        <v>33</v>
      </c>
      <c r="P6" s="60" t="s">
        <v>34</v>
      </c>
      <c r="Q6" s="60"/>
      <c r="R6" s="60" t="s">
        <v>31</v>
      </c>
      <c r="S6" s="60" t="s">
        <v>37</v>
      </c>
      <c r="T6" s="60" t="s">
        <v>38</v>
      </c>
      <c r="U6" s="60" t="s">
        <v>39</v>
      </c>
      <c r="V6" s="60" t="s">
        <v>40</v>
      </c>
      <c r="W6" s="60" t="s">
        <v>41</v>
      </c>
    </row>
    <row r="7" ht="22.65" customHeight="1" spans="1:23">
      <c r="A7" s="60"/>
      <c r="B7" s="60"/>
      <c r="C7" s="60"/>
      <c r="D7" s="60"/>
      <c r="E7" s="60"/>
      <c r="F7" s="60"/>
      <c r="G7" s="60"/>
      <c r="H7" s="60"/>
      <c r="I7" s="61"/>
      <c r="J7" s="61" t="s">
        <v>31</v>
      </c>
      <c r="K7" s="60" t="s">
        <v>205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ht="18.75" customHeight="1" spans="1:23">
      <c r="A8" s="62" t="s">
        <v>42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</row>
    <row r="9" ht="18.75" customHeight="1" spans="1:23">
      <c r="A9" s="71"/>
      <c r="B9" s="71"/>
      <c r="C9" s="72" t="s">
        <v>206</v>
      </c>
      <c r="D9" s="71"/>
      <c r="E9" s="71"/>
      <c r="F9" s="71"/>
      <c r="G9" s="71"/>
      <c r="H9" s="71"/>
      <c r="I9" s="78">
        <v>25</v>
      </c>
      <c r="J9" s="78">
        <v>25</v>
      </c>
      <c r="K9" s="78">
        <v>25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71" t="s">
        <v>207</v>
      </c>
      <c r="B10" s="71" t="s">
        <v>208</v>
      </c>
      <c r="C10" s="72" t="s">
        <v>206</v>
      </c>
      <c r="D10" s="71" t="s">
        <v>52</v>
      </c>
      <c r="E10" s="71" t="s">
        <v>72</v>
      </c>
      <c r="F10" s="71" t="s">
        <v>73</v>
      </c>
      <c r="G10" s="71" t="s">
        <v>209</v>
      </c>
      <c r="H10" s="71" t="s">
        <v>210</v>
      </c>
      <c r="I10" s="78">
        <v>25</v>
      </c>
      <c r="J10" s="78">
        <v>25</v>
      </c>
      <c r="K10" s="78">
        <v>25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5"/>
      <c r="B11" s="5"/>
      <c r="C11" s="72" t="s">
        <v>211</v>
      </c>
      <c r="D11" s="5"/>
      <c r="E11" s="5"/>
      <c r="F11" s="5"/>
      <c r="G11" s="5"/>
      <c r="H11" s="5"/>
      <c r="I11" s="78">
        <v>2</v>
      </c>
      <c r="J11" s="78">
        <v>2</v>
      </c>
      <c r="K11" s="78">
        <v>2</v>
      </c>
      <c r="L11" s="78"/>
      <c r="M11" s="78"/>
      <c r="N11" s="78"/>
      <c r="O11" s="78"/>
      <c r="P11" s="5"/>
      <c r="Q11" s="78"/>
      <c r="R11" s="78"/>
      <c r="S11" s="78"/>
      <c r="T11" s="78"/>
      <c r="U11" s="78"/>
      <c r="V11" s="78"/>
      <c r="W11" s="78"/>
    </row>
    <row r="12" ht="18.75" customHeight="1" spans="1:23">
      <c r="A12" s="71" t="s">
        <v>207</v>
      </c>
      <c r="B12" s="71" t="s">
        <v>212</v>
      </c>
      <c r="C12" s="72" t="s">
        <v>211</v>
      </c>
      <c r="D12" s="71" t="s">
        <v>52</v>
      </c>
      <c r="E12" s="71" t="s">
        <v>72</v>
      </c>
      <c r="F12" s="71" t="s">
        <v>73</v>
      </c>
      <c r="G12" s="71" t="s">
        <v>180</v>
      </c>
      <c r="H12" s="71" t="s">
        <v>181</v>
      </c>
      <c r="I12" s="78">
        <v>2</v>
      </c>
      <c r="J12" s="78">
        <v>2</v>
      </c>
      <c r="K12" s="78">
        <v>2</v>
      </c>
      <c r="L12" s="78"/>
      <c r="M12" s="78"/>
      <c r="N12" s="78"/>
      <c r="O12" s="78"/>
      <c r="P12" s="5"/>
      <c r="Q12" s="78"/>
      <c r="R12" s="78"/>
      <c r="S12" s="78"/>
      <c r="T12" s="78"/>
      <c r="U12" s="78"/>
      <c r="V12" s="78"/>
      <c r="W12" s="78"/>
    </row>
    <row r="13" ht="18.75" customHeight="1" spans="1:23">
      <c r="A13" s="73" t="s">
        <v>29</v>
      </c>
      <c r="B13" s="73"/>
      <c r="C13" s="73"/>
      <c r="D13" s="73"/>
      <c r="E13" s="73"/>
      <c r="F13" s="73"/>
      <c r="G13" s="73"/>
      <c r="H13" s="73"/>
      <c r="I13" s="78">
        <v>27</v>
      </c>
      <c r="J13" s="78">
        <v>27</v>
      </c>
      <c r="K13" s="78">
        <v>27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topLeftCell="A13" workbookViewId="0">
      <selection activeCell="A7" sqref="$A7:$XFD22"/>
    </sheetView>
  </sheetViews>
  <sheetFormatPr defaultColWidth="8.85" defaultRowHeight="15" customHeight="1"/>
  <cols>
    <col min="1" max="1" width="32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213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</row>
    <row r="3" ht="20.25" customHeight="1" spans="1:10">
      <c r="A3" s="1" t="str">
        <f>"单位名称："&amp;"云南省易门县总工会"</f>
        <v>单位名称：云南省易门县总工会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43" t="s">
        <v>215</v>
      </c>
      <c r="B4" s="43" t="s">
        <v>216</v>
      </c>
      <c r="C4" s="43" t="s">
        <v>217</v>
      </c>
      <c r="D4" s="43" t="s">
        <v>218</v>
      </c>
      <c r="E4" s="43" t="s">
        <v>219</v>
      </c>
      <c r="F4" s="43" t="s">
        <v>220</v>
      </c>
      <c r="G4" s="43" t="s">
        <v>221</v>
      </c>
      <c r="H4" s="43" t="s">
        <v>222</v>
      </c>
      <c r="I4" s="43" t="s">
        <v>223</v>
      </c>
      <c r="J4" s="43" t="s">
        <v>224</v>
      </c>
    </row>
    <row r="5" ht="46.5" customHeight="1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ht="20.25" customHeight="1" spans="1:10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</row>
    <row r="7" ht="81" customHeight="1" spans="1:10">
      <c r="A7" t="s">
        <v>52</v>
      </c>
      <c r="B7" s="5"/>
      <c r="C7" s="5"/>
      <c r="E7" s="45"/>
      <c r="F7" s="45"/>
      <c r="G7" s="45"/>
      <c r="H7" s="45"/>
      <c r="I7" s="45"/>
      <c r="J7" s="45"/>
    </row>
    <row r="8" ht="81" customHeight="1" spans="1:10">
      <c r="A8" s="67" t="s">
        <v>206</v>
      </c>
      <c r="B8" s="5" t="s">
        <v>225</v>
      </c>
      <c r="C8" s="6"/>
      <c r="D8" s="6"/>
      <c r="E8" s="45"/>
      <c r="F8" s="45"/>
      <c r="G8" s="45"/>
      <c r="H8" s="45"/>
      <c r="I8" s="45"/>
      <c r="J8" s="45"/>
    </row>
    <row r="9" ht="81" customHeight="1" spans="1:10">
      <c r="A9" s="5"/>
      <c r="B9" s="5"/>
      <c r="C9" s="5" t="s">
        <v>226</v>
      </c>
      <c r="D9" s="68" t="s">
        <v>227</v>
      </c>
      <c r="E9" s="69" t="s">
        <v>228</v>
      </c>
      <c r="F9" s="51" t="s">
        <v>229</v>
      </c>
      <c r="G9" s="6" t="s">
        <v>230</v>
      </c>
      <c r="H9" s="51" t="s">
        <v>231</v>
      </c>
      <c r="I9" s="51" t="s">
        <v>232</v>
      </c>
      <c r="J9" s="69" t="s">
        <v>233</v>
      </c>
    </row>
    <row r="10" ht="81" customHeight="1" spans="1:10">
      <c r="A10" s="5"/>
      <c r="B10" s="5"/>
      <c r="C10" s="5" t="s">
        <v>226</v>
      </c>
      <c r="D10" s="68" t="s">
        <v>227</v>
      </c>
      <c r="E10" s="69" t="s">
        <v>234</v>
      </c>
      <c r="F10" s="51" t="s">
        <v>229</v>
      </c>
      <c r="G10" s="6" t="s">
        <v>235</v>
      </c>
      <c r="H10" s="51" t="s">
        <v>236</v>
      </c>
      <c r="I10" s="51" t="s">
        <v>232</v>
      </c>
      <c r="J10" s="69" t="s">
        <v>237</v>
      </c>
    </row>
    <row r="11" ht="81" customHeight="1" spans="1:10">
      <c r="A11" s="5"/>
      <c r="B11" s="5"/>
      <c r="C11" s="5" t="s">
        <v>226</v>
      </c>
      <c r="D11" s="68" t="s">
        <v>238</v>
      </c>
      <c r="E11" s="69" t="s">
        <v>239</v>
      </c>
      <c r="F11" s="51" t="s">
        <v>240</v>
      </c>
      <c r="G11" s="6" t="s">
        <v>241</v>
      </c>
      <c r="H11" s="51" t="s">
        <v>242</v>
      </c>
      <c r="I11" s="51" t="s">
        <v>232</v>
      </c>
      <c r="J11" s="69" t="s">
        <v>243</v>
      </c>
    </row>
    <row r="12" ht="81" customHeight="1" spans="1:10">
      <c r="A12" s="5"/>
      <c r="B12" s="5"/>
      <c r="C12" s="5" t="s">
        <v>226</v>
      </c>
      <c r="D12" s="68" t="s">
        <v>238</v>
      </c>
      <c r="E12" s="69" t="s">
        <v>244</v>
      </c>
      <c r="F12" s="51" t="s">
        <v>240</v>
      </c>
      <c r="G12" s="6" t="s">
        <v>241</v>
      </c>
      <c r="H12" s="51" t="s">
        <v>242</v>
      </c>
      <c r="I12" s="51" t="s">
        <v>232</v>
      </c>
      <c r="J12" s="69" t="s">
        <v>245</v>
      </c>
    </row>
    <row r="13" ht="81" customHeight="1" spans="1:10">
      <c r="A13" s="5"/>
      <c r="B13" s="5"/>
      <c r="C13" s="5" t="s">
        <v>226</v>
      </c>
      <c r="D13" s="68" t="s">
        <v>246</v>
      </c>
      <c r="E13" s="69" t="s">
        <v>247</v>
      </c>
      <c r="F13" s="51" t="s">
        <v>240</v>
      </c>
      <c r="G13" s="6" t="s">
        <v>241</v>
      </c>
      <c r="H13" s="51" t="s">
        <v>242</v>
      </c>
      <c r="I13" s="51" t="s">
        <v>232</v>
      </c>
      <c r="J13" s="69" t="s">
        <v>248</v>
      </c>
    </row>
    <row r="14" ht="81" customHeight="1" spans="1:10">
      <c r="A14" s="5"/>
      <c r="B14" s="5"/>
      <c r="C14" s="5" t="s">
        <v>249</v>
      </c>
      <c r="D14" s="68" t="s">
        <v>250</v>
      </c>
      <c r="E14" s="69" t="s">
        <v>251</v>
      </c>
      <c r="F14" s="51" t="s">
        <v>229</v>
      </c>
      <c r="G14" s="6" t="s">
        <v>252</v>
      </c>
      <c r="H14" s="51" t="s">
        <v>242</v>
      </c>
      <c r="I14" s="51" t="s">
        <v>253</v>
      </c>
      <c r="J14" s="69" t="s">
        <v>254</v>
      </c>
    </row>
    <row r="15" ht="81" customHeight="1" spans="1:10">
      <c r="A15" s="5"/>
      <c r="B15" s="5"/>
      <c r="C15" s="5" t="s">
        <v>249</v>
      </c>
      <c r="D15" s="68" t="s">
        <v>250</v>
      </c>
      <c r="E15" s="69" t="s">
        <v>255</v>
      </c>
      <c r="F15" s="51" t="s">
        <v>229</v>
      </c>
      <c r="G15" s="6" t="s">
        <v>256</v>
      </c>
      <c r="H15" s="51" t="s">
        <v>242</v>
      </c>
      <c r="I15" s="51" t="s">
        <v>253</v>
      </c>
      <c r="J15" s="69" t="s">
        <v>257</v>
      </c>
    </row>
    <row r="16" ht="81" customHeight="1" spans="1:10">
      <c r="A16" s="5"/>
      <c r="B16" s="5"/>
      <c r="C16" s="5" t="s">
        <v>258</v>
      </c>
      <c r="D16" s="68" t="s">
        <v>259</v>
      </c>
      <c r="E16" s="69" t="s">
        <v>260</v>
      </c>
      <c r="F16" s="51" t="s">
        <v>229</v>
      </c>
      <c r="G16" s="6" t="s">
        <v>252</v>
      </c>
      <c r="H16" s="51" t="s">
        <v>242</v>
      </c>
      <c r="I16" s="51" t="s">
        <v>253</v>
      </c>
      <c r="J16" s="69" t="s">
        <v>261</v>
      </c>
    </row>
    <row r="17" ht="81" customHeight="1" spans="1:10">
      <c r="A17" s="67" t="s">
        <v>211</v>
      </c>
      <c r="B17" s="5" t="s">
        <v>262</v>
      </c>
      <c r="C17" s="5"/>
      <c r="D17" s="5"/>
      <c r="E17" s="5"/>
      <c r="F17" s="5"/>
      <c r="G17" s="5"/>
      <c r="H17" s="5"/>
      <c r="I17" s="5"/>
      <c r="J17" s="5"/>
    </row>
    <row r="18" ht="81" customHeight="1" spans="1:10">
      <c r="A18" s="5"/>
      <c r="B18" s="5"/>
      <c r="C18" s="5" t="s">
        <v>226</v>
      </c>
      <c r="D18" s="68" t="s">
        <v>227</v>
      </c>
      <c r="E18" s="69" t="s">
        <v>263</v>
      </c>
      <c r="F18" s="51" t="s">
        <v>240</v>
      </c>
      <c r="G18" s="6" t="s">
        <v>42</v>
      </c>
      <c r="H18" s="51" t="s">
        <v>231</v>
      </c>
      <c r="I18" s="51" t="s">
        <v>232</v>
      </c>
      <c r="J18" s="69" t="s">
        <v>264</v>
      </c>
    </row>
    <row r="19" ht="81" customHeight="1" spans="1:10">
      <c r="A19" s="5"/>
      <c r="B19" s="5"/>
      <c r="C19" s="5" t="s">
        <v>226</v>
      </c>
      <c r="D19" s="68" t="s">
        <v>238</v>
      </c>
      <c r="E19" s="69" t="s">
        <v>265</v>
      </c>
      <c r="F19" s="51" t="s">
        <v>240</v>
      </c>
      <c r="G19" s="6" t="s">
        <v>241</v>
      </c>
      <c r="H19" s="51" t="s">
        <v>242</v>
      </c>
      <c r="I19" s="51" t="s">
        <v>232</v>
      </c>
      <c r="J19" s="69" t="s">
        <v>266</v>
      </c>
    </row>
    <row r="20" ht="81" customHeight="1" spans="1:10">
      <c r="A20" s="5"/>
      <c r="B20" s="5"/>
      <c r="C20" s="5" t="s">
        <v>226</v>
      </c>
      <c r="D20" s="68" t="s">
        <v>246</v>
      </c>
      <c r="E20" s="69" t="s">
        <v>267</v>
      </c>
      <c r="F20" s="51" t="s">
        <v>240</v>
      </c>
      <c r="G20" s="6" t="s">
        <v>241</v>
      </c>
      <c r="H20" s="51" t="s">
        <v>242</v>
      </c>
      <c r="I20" s="51" t="s">
        <v>232</v>
      </c>
      <c r="J20" s="69" t="s">
        <v>268</v>
      </c>
    </row>
    <row r="21" ht="81" customHeight="1" spans="1:10">
      <c r="A21" s="5"/>
      <c r="B21" s="5"/>
      <c r="C21" s="5" t="s">
        <v>249</v>
      </c>
      <c r="D21" s="68" t="s">
        <v>250</v>
      </c>
      <c r="E21" s="69" t="s">
        <v>269</v>
      </c>
      <c r="F21" s="51" t="s">
        <v>229</v>
      </c>
      <c r="G21" s="6" t="s">
        <v>252</v>
      </c>
      <c r="H21" s="51" t="s">
        <v>242</v>
      </c>
      <c r="I21" s="51" t="s">
        <v>232</v>
      </c>
      <c r="J21" s="69" t="s">
        <v>270</v>
      </c>
    </row>
    <row r="22" ht="81" customHeight="1" spans="1:10">
      <c r="A22" s="5"/>
      <c r="B22" s="5"/>
      <c r="C22" s="5" t="s">
        <v>258</v>
      </c>
      <c r="D22" s="68" t="s">
        <v>259</v>
      </c>
      <c r="E22" s="69" t="s">
        <v>271</v>
      </c>
      <c r="F22" s="51" t="s">
        <v>229</v>
      </c>
      <c r="G22" s="6" t="s">
        <v>252</v>
      </c>
      <c r="H22" s="51" t="s">
        <v>242</v>
      </c>
      <c r="I22" s="51" t="s">
        <v>232</v>
      </c>
      <c r="J22" s="69" t="s">
        <v>272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F24" sqref="F24"/>
    </sheetView>
  </sheetViews>
  <sheetFormatPr defaultColWidth="8.85" defaultRowHeight="15" customHeight="1"/>
  <cols>
    <col min="1" max="1" width="22" customWidth="1"/>
    <col min="2" max="2" width="27.375" customWidth="1"/>
    <col min="3" max="4" width="13.8416666666667" customWidth="1"/>
    <col min="5" max="5" width="17.75" customWidth="1"/>
    <col min="6" max="8" width="10" customWidth="1"/>
    <col min="9" max="9" width="13.7" customWidth="1"/>
    <col min="10" max="10" width="21.5" customWidth="1"/>
  </cols>
  <sheetData>
    <row r="1" customHeight="1" spans="1:10">
      <c r="A1" s="2" t="s">
        <v>273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42" t="s">
        <v>274</v>
      </c>
      <c r="B2" s="42"/>
      <c r="C2" s="42"/>
      <c r="D2" s="42"/>
      <c r="E2" s="42"/>
      <c r="F2" s="42"/>
      <c r="G2" s="42"/>
      <c r="H2" s="42"/>
      <c r="I2" s="42"/>
      <c r="J2" s="42"/>
    </row>
    <row r="3" ht="20.25" customHeight="1" spans="1:10">
      <c r="A3" s="1" t="str">
        <f>"单位名称："&amp;"云南省易门县总工会"</f>
        <v>单位名称：云南省易门县总工会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43" t="s">
        <v>215</v>
      </c>
      <c r="B4" s="43" t="s">
        <v>216</v>
      </c>
      <c r="C4" s="43" t="s">
        <v>217</v>
      </c>
      <c r="D4" s="43" t="s">
        <v>218</v>
      </c>
      <c r="E4" s="43" t="s">
        <v>219</v>
      </c>
      <c r="F4" s="43" t="s">
        <v>220</v>
      </c>
      <c r="G4" s="43" t="s">
        <v>221</v>
      </c>
      <c r="H4" s="43" t="s">
        <v>222</v>
      </c>
      <c r="I4" s="43" t="s">
        <v>223</v>
      </c>
      <c r="J4" s="43" t="s">
        <v>224</v>
      </c>
    </row>
    <row r="5" ht="46.5" customHeight="1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ht="20.25" customHeight="1" spans="1:10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</row>
    <row r="7" ht="20.25" customHeight="1" spans="2:10">
      <c r="B7" s="5"/>
      <c r="C7" s="5"/>
      <c r="E7" s="45"/>
      <c r="F7" s="45"/>
      <c r="G7" s="45"/>
      <c r="H7" s="45"/>
      <c r="I7" s="45"/>
      <c r="J7" s="45"/>
    </row>
    <row r="8" ht="20.25" customHeight="1" spans="1:10">
      <c r="A8" s="5"/>
      <c r="B8" s="5"/>
      <c r="C8" s="6"/>
      <c r="D8" s="6"/>
      <c r="E8" s="45"/>
      <c r="F8" s="45"/>
      <c r="G8" s="45"/>
      <c r="H8" s="45"/>
      <c r="I8" s="45"/>
      <c r="J8" s="45"/>
    </row>
    <row r="9" customHeight="1" spans="1:3">
      <c r="A9" s="38" t="s">
        <v>275</v>
      </c>
      <c r="B9" s="66"/>
      <c r="C9" s="12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C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54"/>
      <c r="B1" s="54"/>
      <c r="C1" s="54"/>
      <c r="D1" s="54"/>
      <c r="E1" s="54"/>
      <c r="F1" s="55" t="s">
        <v>276</v>
      </c>
    </row>
    <row r="2" ht="37.5" customHeight="1" spans="1:6">
      <c r="A2" s="56" t="s">
        <v>277</v>
      </c>
      <c r="B2" s="56"/>
      <c r="C2" s="56"/>
      <c r="D2" s="56"/>
      <c r="E2" s="56"/>
      <c r="F2" s="56"/>
    </row>
    <row r="3" ht="18.75" customHeight="1" spans="1:6">
      <c r="A3" s="57" t="str">
        <f>"单位名称："&amp;"云南省易门县总工会"</f>
        <v>单位名称：云南省易门县总工会</v>
      </c>
      <c r="B3" s="57"/>
      <c r="C3" s="57"/>
      <c r="D3" s="58"/>
      <c r="E3" s="58"/>
      <c r="F3" s="59" t="s">
        <v>26</v>
      </c>
    </row>
    <row r="4" ht="18.75" customHeight="1" spans="1:6">
      <c r="A4" s="60" t="s">
        <v>130</v>
      </c>
      <c r="B4" s="60" t="s">
        <v>56</v>
      </c>
      <c r="C4" s="60" t="s">
        <v>57</v>
      </c>
      <c r="D4" s="61" t="s">
        <v>278</v>
      </c>
      <c r="E4" s="61"/>
      <c r="F4" s="61"/>
    </row>
    <row r="5" ht="18.75" customHeight="1" spans="1:6">
      <c r="A5" s="60" t="s">
        <v>56</v>
      </c>
      <c r="B5" s="60" t="s">
        <v>56</v>
      </c>
      <c r="C5" s="60" t="s">
        <v>57</v>
      </c>
      <c r="D5" s="61" t="s">
        <v>31</v>
      </c>
      <c r="E5" s="61" t="s">
        <v>59</v>
      </c>
      <c r="F5" s="61" t="s">
        <v>60</v>
      </c>
    </row>
    <row r="6" ht="18.75" customHeight="1" spans="1:6">
      <c r="A6" s="62" t="s">
        <v>42</v>
      </c>
      <c r="B6" s="62"/>
      <c r="C6" s="62" t="s">
        <v>43</v>
      </c>
      <c r="D6" s="62" t="s">
        <v>45</v>
      </c>
      <c r="E6" s="62" t="s">
        <v>46</v>
      </c>
      <c r="F6" s="62" t="s">
        <v>47</v>
      </c>
    </row>
    <row r="7" ht="20.25" customHeight="1" spans="1:6">
      <c r="A7" s="63"/>
      <c r="B7" s="63"/>
      <c r="C7" s="63"/>
      <c r="D7" s="7"/>
      <c r="E7" s="7"/>
      <c r="F7" s="7"/>
    </row>
    <row r="8" ht="20.25" customHeight="1" spans="1:6">
      <c r="A8" s="64" t="s">
        <v>102</v>
      </c>
      <c r="B8" s="64"/>
      <c r="C8" s="64"/>
      <c r="D8" s="65"/>
      <c r="E8" s="65"/>
      <c r="F8" s="65"/>
    </row>
    <row r="9" customHeight="1" spans="1:3">
      <c r="A9" s="38" t="s">
        <v>279</v>
      </c>
      <c r="B9" s="66"/>
      <c r="C9" s="12"/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:E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2" t="s">
        <v>280</v>
      </c>
    </row>
    <row r="2" ht="45" customHeight="1" spans="1:17">
      <c r="A2" s="42" t="s">
        <v>281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52"/>
      <c r="O2" s="52"/>
      <c r="P2" s="52"/>
      <c r="Q2" s="52"/>
    </row>
    <row r="3" ht="20.25" customHeight="1" spans="1:17">
      <c r="A3" s="1" t="str">
        <f>"单位名称："&amp;"云南省易门县总工会"</f>
        <v>单位名称：云南省易门县总工会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282</v>
      </c>
      <c r="B4" s="4" t="s">
        <v>283</v>
      </c>
      <c r="C4" s="4" t="s">
        <v>284</v>
      </c>
      <c r="D4" s="4" t="s">
        <v>285</v>
      </c>
      <c r="E4" s="4" t="s">
        <v>286</v>
      </c>
      <c r="F4" s="4" t="s">
        <v>287</v>
      </c>
      <c r="G4" s="4" t="s">
        <v>137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288</v>
      </c>
      <c r="B5" s="4" t="s">
        <v>283</v>
      </c>
      <c r="C5" s="4" t="s">
        <v>284</v>
      </c>
      <c r="D5" s="4" t="s">
        <v>285</v>
      </c>
      <c r="E5" s="4" t="s">
        <v>286</v>
      </c>
      <c r="F5" s="4" t="s">
        <v>287</v>
      </c>
      <c r="G5" s="4" t="s">
        <v>29</v>
      </c>
      <c r="H5" s="4" t="s">
        <v>32</v>
      </c>
      <c r="I5" s="4" t="s">
        <v>289</v>
      </c>
      <c r="J5" s="4" t="s">
        <v>290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53" t="s">
        <v>39</v>
      </c>
      <c r="P6" s="53" t="s">
        <v>40</v>
      </c>
      <c r="Q6" s="53" t="s">
        <v>41</v>
      </c>
    </row>
    <row r="7" ht="20.25" customHeight="1" spans="1:17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  <c r="O7" s="44">
        <v>15</v>
      </c>
      <c r="P7" s="44">
        <v>16</v>
      </c>
      <c r="Q7" s="44">
        <v>17</v>
      </c>
    </row>
    <row r="8" ht="20.25" customHeight="1" spans="1:17">
      <c r="A8" s="50"/>
      <c r="B8" s="5"/>
      <c r="C8" s="5"/>
      <c r="D8" s="45"/>
      <c r="E8" s="45"/>
      <c r="F8" s="45"/>
      <c r="G8" s="45"/>
      <c r="H8" s="45"/>
      <c r="I8" s="45"/>
      <c r="J8" s="46"/>
      <c r="K8" s="46"/>
      <c r="L8" s="45"/>
      <c r="M8" s="45"/>
      <c r="N8" s="45"/>
      <c r="O8" s="45"/>
      <c r="P8" s="45"/>
      <c r="Q8" s="45"/>
    </row>
    <row r="9" ht="20.25" customHeight="1" spans="1:17">
      <c r="A9" s="5"/>
      <c r="B9" s="5"/>
      <c r="C9" s="5"/>
      <c r="D9" s="51"/>
      <c r="E9" s="6"/>
      <c r="F9" s="45"/>
      <c r="G9" s="45"/>
      <c r="H9" s="46"/>
      <c r="I9" s="46"/>
      <c r="J9" s="46"/>
      <c r="K9" s="46"/>
      <c r="L9" s="45"/>
      <c r="M9" s="45"/>
      <c r="N9" s="45"/>
      <c r="O9" s="45"/>
      <c r="P9" s="45"/>
      <c r="Q9" s="45"/>
    </row>
    <row r="10" ht="20.25" customHeight="1" spans="1:17">
      <c r="A10" s="6" t="s">
        <v>29</v>
      </c>
      <c r="B10" s="6"/>
      <c r="C10" s="6"/>
      <c r="D10" s="51"/>
      <c r="E10" s="51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customHeight="1" spans="1:5">
      <c r="A11" s="38" t="s">
        <v>291</v>
      </c>
      <c r="B11" s="47"/>
      <c r="C11" s="47"/>
      <c r="D11" s="12"/>
      <c r="E11" s="12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C19" sqref="C19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28.2833333333333" customWidth="1"/>
    <col min="5" max="7" width="28.4166666666667" customWidth="1"/>
    <col min="8" max="8" width="16.2833333333333" customWidth="1"/>
    <col min="9" max="13" width="16.4166666666667" customWidth="1"/>
    <col min="14" max="18" width="16.2833333333333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292</v>
      </c>
    </row>
    <row r="2" ht="45" customHeight="1" spans="1:18">
      <c r="A2" s="42" t="s">
        <v>293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0.25" customHeight="1" spans="1:18">
      <c r="A3" s="1" t="str">
        <f>"单位名称："&amp;"云南省易门县总工会"</f>
        <v>单位名称：云南省易门县总工会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43" t="s">
        <v>282</v>
      </c>
      <c r="B4" s="43" t="s">
        <v>294</v>
      </c>
      <c r="C4" s="43" t="s">
        <v>295</v>
      </c>
      <c r="D4" s="43" t="s">
        <v>296</v>
      </c>
      <c r="E4" s="43" t="s">
        <v>297</v>
      </c>
      <c r="F4" s="43" t="s">
        <v>298</v>
      </c>
      <c r="G4" s="43" t="s">
        <v>299</v>
      </c>
      <c r="H4" s="43" t="s">
        <v>137</v>
      </c>
      <c r="I4" s="43"/>
      <c r="J4" s="43"/>
      <c r="K4" s="43"/>
      <c r="L4" s="43"/>
      <c r="M4" s="43"/>
      <c r="N4" s="43"/>
      <c r="O4" s="43"/>
      <c r="P4" s="43"/>
      <c r="Q4" s="43"/>
      <c r="R4" s="43"/>
    </row>
    <row r="5" ht="23.4" customHeight="1" spans="1:18">
      <c r="A5" s="43" t="s">
        <v>288</v>
      </c>
      <c r="B5" s="43"/>
      <c r="C5" s="43" t="s">
        <v>295</v>
      </c>
      <c r="D5" s="43"/>
      <c r="E5" s="43" t="s">
        <v>297</v>
      </c>
      <c r="F5" s="43" t="s">
        <v>298</v>
      </c>
      <c r="G5" s="43" t="s">
        <v>300</v>
      </c>
      <c r="H5" s="43" t="s">
        <v>29</v>
      </c>
      <c r="I5" s="43" t="s">
        <v>32</v>
      </c>
      <c r="J5" s="43" t="s">
        <v>289</v>
      </c>
      <c r="K5" s="43" t="s">
        <v>290</v>
      </c>
      <c r="L5" s="43" t="s">
        <v>35</v>
      </c>
      <c r="M5" s="43" t="s">
        <v>36</v>
      </c>
      <c r="N5" s="43"/>
      <c r="O5" s="43"/>
      <c r="P5" s="43"/>
      <c r="Q5" s="43"/>
      <c r="R5" s="43"/>
    </row>
    <row r="6" ht="28.65" customHeight="1" spans="1:18">
      <c r="A6" s="43"/>
      <c r="B6" s="43"/>
      <c r="C6" s="43"/>
      <c r="D6" s="43"/>
      <c r="E6" s="43"/>
      <c r="F6" s="43"/>
      <c r="G6" s="43"/>
      <c r="H6" s="43"/>
      <c r="I6" s="43" t="s">
        <v>31</v>
      </c>
      <c r="J6" s="43"/>
      <c r="K6" s="43"/>
      <c r="L6" s="43"/>
      <c r="M6" s="43" t="s">
        <v>31</v>
      </c>
      <c r="N6" s="43" t="s">
        <v>37</v>
      </c>
      <c r="O6" s="43" t="s">
        <v>38</v>
      </c>
      <c r="P6" s="48" t="s">
        <v>39</v>
      </c>
      <c r="Q6" s="48" t="s">
        <v>40</v>
      </c>
      <c r="R6" s="48" t="s">
        <v>41</v>
      </c>
    </row>
    <row r="7" ht="20.25" customHeight="1" spans="1:18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  <c r="O7" s="44">
        <v>15</v>
      </c>
      <c r="P7" s="44">
        <v>16</v>
      </c>
      <c r="Q7" s="44">
        <v>17</v>
      </c>
      <c r="R7" s="44">
        <v>18</v>
      </c>
    </row>
    <row r="8" ht="20.25" customHeight="1" spans="1:18">
      <c r="A8" s="5"/>
      <c r="B8" s="5"/>
      <c r="C8" s="5"/>
      <c r="D8" s="6"/>
      <c r="E8" s="6"/>
      <c r="F8" s="6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ht="20.25" customHeight="1" spans="1:18">
      <c r="A9" s="5"/>
      <c r="B9" s="5"/>
      <c r="C9" s="5"/>
      <c r="D9" s="5"/>
      <c r="E9" s="5"/>
      <c r="F9" s="5"/>
      <c r="G9" s="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customHeight="1" spans="1:5">
      <c r="A11" s="38" t="s">
        <v>301</v>
      </c>
      <c r="B11" s="47"/>
      <c r="C11" s="47"/>
      <c r="D11" s="12"/>
      <c r="E11" s="12"/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tabSelected="1" workbookViewId="0">
      <selection activeCell="C18" sqref="C18"/>
    </sheetView>
  </sheetViews>
  <sheetFormatPr defaultColWidth="7.76666666666667" defaultRowHeight="14.25" customHeight="1"/>
  <cols>
    <col min="1" max="1" width="33" style="14" customWidth="1"/>
    <col min="2" max="4" width="11.75" style="14" customWidth="1"/>
    <col min="5" max="11" width="9" style="14" customWidth="1"/>
    <col min="12" max="12" width="7.99166666666667" style="13" customWidth="1"/>
    <col min="13" max="245" width="7.99166666666667" style="13"/>
    <col min="246" max="16384" width="7.76666666666667" style="13"/>
  </cols>
  <sheetData>
    <row r="1" s="13" customFormat="1" ht="13.5" customHeight="1" spans="1:11">
      <c r="A1" s="15"/>
      <c r="B1" s="15"/>
      <c r="C1" s="15"/>
      <c r="D1" s="16"/>
      <c r="E1" s="14"/>
      <c r="F1" s="14"/>
      <c r="G1" s="14"/>
      <c r="H1" s="14"/>
      <c r="I1" s="14"/>
      <c r="J1" s="14"/>
      <c r="K1" s="39" t="s">
        <v>302</v>
      </c>
    </row>
    <row r="2" s="13" customFormat="1" ht="27.75" customHeight="1" spans="1:11">
      <c r="A2" s="17" t="s">
        <v>303</v>
      </c>
      <c r="B2" s="18"/>
      <c r="C2" s="18"/>
      <c r="D2" s="18"/>
      <c r="E2" s="19"/>
      <c r="F2" s="19"/>
      <c r="G2" s="19"/>
      <c r="H2" s="19"/>
      <c r="I2" s="19"/>
      <c r="J2" s="19"/>
      <c r="K2" s="19"/>
    </row>
    <row r="3" s="13" customFormat="1" ht="18" customHeight="1" spans="1:11">
      <c r="A3" s="20" t="s">
        <v>304</v>
      </c>
      <c r="B3" s="21"/>
      <c r="C3" s="21"/>
      <c r="D3" s="22"/>
      <c r="E3" s="23"/>
      <c r="F3" s="23"/>
      <c r="G3" s="23"/>
      <c r="H3" s="23"/>
      <c r="I3" s="14"/>
      <c r="J3" s="14"/>
      <c r="K3" s="40" t="s">
        <v>26</v>
      </c>
    </row>
    <row r="4" s="13" customFormat="1" ht="19.5" customHeight="1" spans="1:11">
      <c r="A4" s="24" t="s">
        <v>305</v>
      </c>
      <c r="B4" s="25" t="s">
        <v>137</v>
      </c>
      <c r="C4" s="26"/>
      <c r="D4" s="26"/>
      <c r="E4" s="26"/>
      <c r="F4" s="26"/>
      <c r="G4" s="26"/>
      <c r="H4" s="26"/>
      <c r="I4" s="26"/>
      <c r="J4" s="26"/>
      <c r="K4" s="41"/>
    </row>
    <row r="5" s="13" customFormat="1" ht="40.5" customHeight="1" spans="1:11">
      <c r="A5" s="27"/>
      <c r="B5" s="28" t="s">
        <v>29</v>
      </c>
      <c r="C5" s="29" t="s">
        <v>32</v>
      </c>
      <c r="D5" s="30" t="s">
        <v>289</v>
      </c>
      <c r="E5" s="31" t="s">
        <v>306</v>
      </c>
      <c r="F5" s="31" t="s">
        <v>307</v>
      </c>
      <c r="G5" s="31" t="s">
        <v>308</v>
      </c>
      <c r="H5" s="31" t="s">
        <v>309</v>
      </c>
      <c r="I5" s="31" t="s">
        <v>310</v>
      </c>
      <c r="J5" s="31" t="s">
        <v>311</v>
      </c>
      <c r="K5" s="31" t="s">
        <v>312</v>
      </c>
    </row>
    <row r="6" s="13" customFormat="1" ht="19.5" customHeight="1" spans="1:11">
      <c r="A6" s="32">
        <v>1</v>
      </c>
      <c r="B6" s="32">
        <v>2</v>
      </c>
      <c r="C6" s="32">
        <v>3</v>
      </c>
      <c r="D6" s="33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</row>
    <row r="7" s="13" customFormat="1" ht="19.5" customHeight="1" spans="1:11">
      <c r="A7" s="34" t="s">
        <v>313</v>
      </c>
      <c r="B7" s="35" t="s">
        <v>313</v>
      </c>
      <c r="C7" s="35" t="s">
        <v>313</v>
      </c>
      <c r="D7" s="36" t="s">
        <v>313</v>
      </c>
      <c r="E7" s="35" t="s">
        <v>313</v>
      </c>
      <c r="F7" s="35" t="s">
        <v>313</v>
      </c>
      <c r="G7" s="35" t="s">
        <v>313</v>
      </c>
      <c r="H7" s="35" t="s">
        <v>313</v>
      </c>
      <c r="I7" s="35" t="s">
        <v>313</v>
      </c>
      <c r="J7" s="35" t="s">
        <v>313</v>
      </c>
      <c r="K7" s="35" t="s">
        <v>313</v>
      </c>
    </row>
    <row r="8" s="13" customFormat="1" ht="19.5" customHeight="1" spans="1:11">
      <c r="A8" s="37" t="s">
        <v>313</v>
      </c>
      <c r="B8" s="35" t="s">
        <v>313</v>
      </c>
      <c r="C8" s="35" t="s">
        <v>313</v>
      </c>
      <c r="D8" s="36" t="s">
        <v>313</v>
      </c>
      <c r="E8" s="35" t="s">
        <v>313</v>
      </c>
      <c r="F8" s="35" t="s">
        <v>313</v>
      </c>
      <c r="G8" s="35" t="s">
        <v>313</v>
      </c>
      <c r="H8" s="35" t="s">
        <v>313</v>
      </c>
      <c r="I8" s="35" t="s">
        <v>313</v>
      </c>
      <c r="J8" s="35" t="s">
        <v>313</v>
      </c>
      <c r="K8" s="35" t="s">
        <v>313</v>
      </c>
    </row>
    <row r="9" customHeight="1" spans="1:4">
      <c r="A9" s="38" t="s">
        <v>314</v>
      </c>
      <c r="B9" s="38"/>
      <c r="C9" s="38"/>
      <c r="D9" s="38"/>
    </row>
  </sheetData>
  <mergeCells count="5">
    <mergeCell ref="A2:K2"/>
    <mergeCell ref="A3:H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27" sqref="D27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315</v>
      </c>
    </row>
    <row r="2" ht="45.3" customHeight="1" spans="1:10">
      <c r="A2" s="9" t="s">
        <v>316</v>
      </c>
      <c r="B2" s="10"/>
      <c r="C2" s="10"/>
      <c r="D2" s="10"/>
      <c r="E2" s="10"/>
      <c r="F2" s="10"/>
      <c r="G2" s="10"/>
      <c r="H2" s="10"/>
      <c r="I2" s="10"/>
      <c r="J2" s="10"/>
    </row>
    <row r="3" ht="22.8" customHeight="1" spans="1:10">
      <c r="A3" s="1" t="str">
        <f>"单位名称："&amp;"云南省易门县总工会"</f>
        <v>单位名称：云南省易门县总工会</v>
      </c>
      <c r="B3" s="1"/>
      <c r="C3" s="1"/>
      <c r="D3" s="11"/>
      <c r="E3" s="11"/>
      <c r="F3" s="11"/>
      <c r="G3" s="11"/>
      <c r="H3" s="11"/>
      <c r="I3" s="11"/>
      <c r="J3" s="11"/>
    </row>
    <row r="4" ht="27.15" customHeight="1" spans="1:10">
      <c r="A4" s="4" t="s">
        <v>215</v>
      </c>
      <c r="B4" s="4" t="s">
        <v>216</v>
      </c>
      <c r="C4" s="4" t="s">
        <v>217</v>
      </c>
      <c r="D4" s="4" t="s">
        <v>218</v>
      </c>
      <c r="E4" s="4" t="s">
        <v>219</v>
      </c>
      <c r="F4" s="4" t="s">
        <v>220</v>
      </c>
      <c r="G4" s="4" t="s">
        <v>221</v>
      </c>
      <c r="H4" s="4" t="s">
        <v>222</v>
      </c>
      <c r="I4" s="4" t="s">
        <v>223</v>
      </c>
      <c r="J4" s="4" t="s">
        <v>224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66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4">
      <c r="A8" s="8" t="s">
        <v>314</v>
      </c>
      <c r="B8" s="8"/>
      <c r="C8" s="12"/>
      <c r="D8" s="12"/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19" sqref="B19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317</v>
      </c>
    </row>
    <row r="2" ht="41.4" customHeight="1" spans="1:8">
      <c r="A2" s="3" t="s">
        <v>318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"单位名称："&amp;"云南省易门县总工会"</f>
        <v>单位名称：云南省易门县总工会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130</v>
      </c>
      <c r="B4" s="4" t="s">
        <v>319</v>
      </c>
      <c r="C4" s="4" t="s">
        <v>320</v>
      </c>
      <c r="D4" s="4" t="s">
        <v>321</v>
      </c>
      <c r="E4" s="4" t="s">
        <v>285</v>
      </c>
      <c r="F4" s="4" t="s">
        <v>322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286</v>
      </c>
      <c r="G5" s="4" t="s">
        <v>323</v>
      </c>
      <c r="H5" s="4" t="s">
        <v>324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3">
      <c r="A8" s="8" t="s">
        <v>325</v>
      </c>
      <c r="B8" s="8"/>
      <c r="C8" s="8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2025-01-21T08:37:00Z</dcterms:created>
  <dcterms:modified xsi:type="dcterms:W3CDTF">2025-01-21T09:57:49Z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BBD8CE88F814487CB0BBC72106698414_13</vt:lpwstr>
  </property>
  <property fmtid="{D5CDD505-2E9C-101B-9397-08002B2CF9AE}" pid="3" name="KSOProductBuildVer">
    <vt:lpwstr>2052-12.1.0.19770</vt:lpwstr>
  </property>
</Properties>
</file>