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8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</sheets>
  <calcPr calcId="144525"/>
</workbook>
</file>

<file path=xl/sharedStrings.xml><?xml version="1.0" encoding="utf-8"?>
<sst xmlns="http://schemas.openxmlformats.org/spreadsheetml/2006/main" count="787" uniqueCount="323">
  <si>
    <t>预算01-1表</t>
  </si>
  <si>
    <t>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</si>
  <si>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</si>
  <si>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</si>
  <si>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</si>
  <si>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</si>
  <si>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</si>
  <si>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</si>
  <si>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</si>
  <si>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</si>
  <si>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</si>
  <si>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</si>
  <si>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</si>
  <si>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</si>
  <si>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</si>
  <si>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</si>
  <si>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</si>
  <si>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</si>
  <si>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</si>
  <si>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</si>
  <si>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</si>
  <si>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</si>
  <si>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</si>
  <si>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</si>
  <si>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</si>
  <si>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</si>
  <si>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</si>
  <si>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</si>
  <si>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</si>
  <si>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</si>
  <si>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</si>
  <si>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</si>
  <si>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</si>
  <si>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</si>
  <si>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</si>
  <si>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</si>
  <si>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</si>
  <si>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</si>
  <si>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</si>
  <si>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</si>
  <si>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</si>
  <si>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</si>
  <si>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</si>
  <si>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</si>
  <si>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</si>
  <si>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</si>
  <si>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</si>
  <si>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</si>
  <si>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</si>
  <si>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</si>
  <si>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</si>
  <si>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206</t>
  </si>
  <si>
    <t>易门县文学艺术界联合会</t>
  </si>
  <si>
    <t>206001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</si>
  <si>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</si>
  <si>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</si>
  <si>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</si>
  <si>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</si>
  <si>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</si>
  <si>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</si>
  <si>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</si>
  <si>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</si>
  <si>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</si>
  <si>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</si>
  <si>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</si>
  <si>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</si>
  <si>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</si>
  <si>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207</t>
  </si>
  <si>
    <t>文化旅游体育与传媒支出</t>
  </si>
  <si>
    <t>20701</t>
  </si>
  <si>
    <t>文化和旅游</t>
  </si>
  <si>
    <t>2070101</t>
  </si>
  <si>
    <t>行政运行</t>
  </si>
  <si>
    <t>2070111</t>
  </si>
  <si>
    <t>文化创作与保护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</si>
  <si>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</si>
  <si>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</si>
  <si>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</si>
  <si>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</si>
  <si>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</si>
  <si>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</si>
  <si>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</si>
  <si>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</si>
  <si>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</si>
  <si>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</si>
  <si>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</si>
  <si>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</si>
  <si>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</si>
  <si>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</si>
  <si>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</si>
  <si>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</si>
  <si>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</si>
  <si>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</si>
  <si>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</si>
  <si>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</si>
  <si>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</si>
  <si>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</si>
  <si>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</si>
  <si>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</si>
  <si>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</si>
  <si>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</si>
  <si>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</si>
  <si>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</si>
  <si>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</si>
  <si>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</si>
  <si>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</si>
  <si>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</si>
  <si>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</si>
  <si>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</si>
  <si>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</si>
  <si>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</si>
  <si>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</si>
  <si>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</si>
  <si>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</si>
  <si>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</si>
  <si>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</si>
  <si>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</si>
  <si>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</si>
  <si>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</si>
  <si>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</si>
  <si>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</si>
  <si>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</si>
  <si>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</si>
  <si>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</si>
  <si>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</si>
  <si>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</si>
  <si>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</si>
  <si>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</si>
  <si>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</si>
  <si>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</si>
  <si>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</si>
  <si>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</si>
  <si>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</si>
  <si>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</si>
  <si>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</si>
  <si>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</si>
  <si>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</si>
  <si>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</si>
  <si>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</si>
  <si>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</si>
  <si>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</si>
  <si>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</si>
  <si>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</si>
  <si>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</si>
  <si>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530425210000000015473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</si>
  <si>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</si>
  <si>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</si>
  <si>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</si>
  <si>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</si>
  <si>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</si>
  <si>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</si>
  <si>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</si>
  <si>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530425210000000015474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</si>
  <si>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</si>
  <si>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</si>
  <si>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</si>
  <si>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</si>
  <si>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</si>
  <si>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</si>
  <si>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</si>
  <si>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</si>
  <si>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</si>
  <si>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530425210000000015475</t>
  </si>
  <si>
    <t>30113</t>
  </si>
  <si>
    <t>530425210000000015478</t>
  </si>
  <si>
    <t>工会经费</t>
  </si>
  <si>
    <t>30228</t>
  </si>
  <si>
    <t>530425210000000015479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</si>
  <si>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</si>
  <si>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</si>
  <si>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</si>
  <si>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</si>
  <si>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</si>
  <si>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</si>
  <si>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</si>
  <si>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</si>
  <si>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</si>
  <si>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30226</t>
  </si>
  <si>
    <t>劳务费</t>
  </si>
  <si>
    <t>30229</t>
  </si>
  <si>
    <t>福利费</t>
  </si>
  <si>
    <t>30239</t>
  </si>
  <si>
    <t>其他交通费用</t>
  </si>
  <si>
    <t>530425221100000382529</t>
  </si>
  <si>
    <t>30217</t>
  </si>
  <si>
    <t>530425221100000382530</t>
  </si>
  <si>
    <t>公务交通补贴（行政）</t>
  </si>
  <si>
    <t>530425231100001439437</t>
  </si>
  <si>
    <t>公务员基础绩效奖</t>
  </si>
  <si>
    <t>预算05-1表</t>
  </si>
  <si>
    <t>项目支出预算表（其他运转类、特定目标类项目）</t>
  </si>
  <si>
    <t>项目分类</t>
  </si>
  <si>
    <t>项目单位</t>
  </si>
  <si>
    <t>本年拨款</t>
  </si>
  <si>
    <t>其中：本次下达</t>
  </si>
  <si>
    <t>《洟源》杂志出版印刷补助经费</t>
  </si>
  <si>
    <t>313 事业发展类</t>
  </si>
  <si>
    <t>530425200000000000827</t>
  </si>
  <si>
    <t>协（学）会工作补助经费</t>
  </si>
  <si>
    <t>530425210000000016821</t>
  </si>
  <si>
    <t>30216</t>
  </si>
  <si>
    <t>培训费</t>
  </si>
  <si>
    <t>易门县文艺创作培训补助经费</t>
  </si>
  <si>
    <t>530425221100000251409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</si>
  <si>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</si>
  <si>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</si>
  <si>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</si>
  <si>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</si>
  <si>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</si>
  <si>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</si>
  <si>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</si>
  <si>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</si>
  <si>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</si>
  <si>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</si>
  <si>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</si>
  <si>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</si>
  <si>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举办创作培训班1期，会期1天 ，人数200人</t>
  </si>
  <si>
    <t>产出指标</t>
  </si>
  <si>
    <t>数量指标</t>
  </si>
  <si>
    <t>组织培训期数</t>
  </si>
  <si>
    <t>&gt;=</t>
  </si>
  <si>
    <t>1.00</t>
  </si>
  <si>
    <t>期</t>
  </si>
  <si>
    <t>定量指标</t>
  </si>
  <si>
    <t>组织开展培训1期，会期1天，人数200人。</t>
  </si>
  <si>
    <t>质量指标</t>
  </si>
  <si>
    <t>培训人员合格率</t>
  </si>
  <si>
    <t>100</t>
  </si>
  <si>
    <t>%</t>
  </si>
  <si>
    <t>反映预算部门（单位）组织开展各类培训的质量。
培训人员合格率=（合格的学员数量/培训总学员数量）*100%。</t>
  </si>
  <si>
    <t>参训率</t>
  </si>
  <si>
    <t>反映预算部门（单位）组织开展各类培训中预计参训情况。
参训率=（年参训人数/应参训人数）*100%。</t>
  </si>
  <si>
    <t>效益指标</t>
  </si>
  <si>
    <t>社会效益</t>
  </si>
  <si>
    <t>宣传活动参与人次</t>
  </si>
  <si>
    <t>=</t>
  </si>
  <si>
    <t>有效</t>
  </si>
  <si>
    <t>定性指标</t>
  </si>
  <si>
    <t>反映提升文学创作水平情况。</t>
  </si>
  <si>
    <t>满意度指标</t>
  </si>
  <si>
    <t>服务对象满意度</t>
  </si>
  <si>
    <t>参训人员满意度</t>
  </si>
  <si>
    <t>90</t>
  </si>
  <si>
    <t>反映参训人员对培训内容、讲师授课、课程设置和培训效果等的满意度。
参训人员满意度=（对培训整体满意的参训人数/参训总人数）*100%</t>
  </si>
  <si>
    <t>按要求按季定期出版《洟源》杂志，保证文联日常工作正常运转，丰富我县人民群众文化生活，繁荣发展我县文学艺术事业</t>
  </si>
  <si>
    <t>制作宣传物数量</t>
  </si>
  <si>
    <t>2000</t>
  </si>
  <si>
    <t>册</t>
  </si>
  <si>
    <t>编辑出版《洟源》杂志2000本</t>
  </si>
  <si>
    <t>宣传物验收合格率</t>
  </si>
  <si>
    <t>反映宣传物验收合格率程度</t>
  </si>
  <si>
    <t>时效指标</t>
  </si>
  <si>
    <t>计划完成率</t>
  </si>
  <si>
    <t>宣传物印刷完成及时率=在规定时间内宣传物印刷完成数/宣传任务计划数*100%</t>
  </si>
  <si>
    <t>群众宣传普及率</t>
  </si>
  <si>
    <t>反映群众对的宣传普及率程度。</t>
  </si>
  <si>
    <t>宣传、活动对象满意度</t>
  </si>
  <si>
    <t>反映宣传、活动对象的满意程度</t>
  </si>
  <si>
    <t>易门县文学艺术界联合会是县委领导下的全县文艺界人民团体，是党和政府联系广大文艺工作者的桥梁和纽带，主要职能是贯彻党的文艺“二为”方向和“双百”方针；加强与所属各协(学)会的联系；开展文学艺术交流活动；指导各协（学）会采取多种形式开展活动，为文学艺术爱好者提供创作园地。2018年12月6日，十七届县人民政府第36次会议纪要，原则同意易门县文联协（学）会工作经费方案。从2019年起，每年预算安排6万元给文联，作为文联协（学）会等工作经费，将该经费列入年度财政预算。全年1-12月份负责指导各协（学）开始组织培训，各协（学）会根据本协（学）会的特点及要求开展学习教育，全年计划培训1期。</t>
  </si>
  <si>
    <t>获补对象数</t>
  </si>
  <si>
    <t>个</t>
  </si>
  <si>
    <t>1个协（学）会，每个协（学）会补助5000元培训费</t>
  </si>
  <si>
    <t>次</t>
  </si>
  <si>
    <t>12个协（学）会，组织1期培训</t>
  </si>
  <si>
    <t>发放及时率</t>
  </si>
  <si>
    <t>反映发放单位培训完成的情况。
培训完成及时率=在时限内实际完成值/目标值*100%</t>
  </si>
  <si>
    <t>政策知晓率</t>
  </si>
  <si>
    <t xml:space="preserve">反映提升文学艺术氛围的情况。
</t>
  </si>
  <si>
    <t>受益对象满意度</t>
  </si>
  <si>
    <t>反映获补助受益对象的满意程度。</t>
  </si>
  <si>
    <t>预算05-3表</t>
  </si>
  <si>
    <t>项目支出绩效目标表（另文下达）</t>
  </si>
  <si>
    <t>备注：因我单位无项目支出绩效目标表（另文下达）数，所以该表没有数据。</t>
  </si>
  <si>
    <t>预算06表</t>
  </si>
  <si>
    <t>政府性基金预算支出预算表</t>
  </si>
  <si>
    <t>本年政府性基金预算支出</t>
  </si>
  <si>
    <t>备注：由于我单位2025年无政府性基金预算支出预算，所以该表没有数据。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</si>
  <si>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</si>
  <si>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</si>
  <si>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</si>
  <si>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</si>
  <si>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</si>
  <si>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</si>
  <si>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</si>
  <si>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</si>
  <si>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</si>
  <si>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</si>
  <si>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</si>
  <si>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备注：由于我单位2025年无部门政府采购支出预算，所以该表没有数据。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</si>
  <si>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</si>
  <si>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</si>
  <si>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</si>
  <si>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</si>
  <si>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</si>
  <si>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</si>
  <si>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</si>
  <si>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购买服务内容简述</t>
  </si>
  <si>
    <t>政府购买服务内容</t>
  </si>
  <si>
    <t>备注：由于我单位2025年无部门政府购买服务项目，所以该表没有数据。</t>
  </si>
  <si>
    <t>预算09-1表</t>
  </si>
  <si>
    <t>对下转移支付预算表</t>
  </si>
  <si>
    <t>单位名称（项目）</t>
  </si>
  <si>
    <t>地区</t>
  </si>
  <si>
    <t>龙泉街道</t>
  </si>
  <si>
    <t>六街街道</t>
  </si>
  <si>
    <t>绿汁镇</t>
  </si>
  <si>
    <t>铜厂乡</t>
  </si>
  <si>
    <t>十街乡</t>
  </si>
  <si>
    <t>小街乡</t>
  </si>
  <si>
    <t>浦贝乡</t>
  </si>
  <si>
    <t>备注：由于我单位2025年无对下转移支付预算，所以该表没有数据。</t>
  </si>
  <si>
    <t>预算09-2表</t>
  </si>
  <si>
    <t>对下转移支付绩效目标表</t>
  </si>
  <si>
    <t>备注：由于我单位2025年无对下转移支付绩效目标，所以该表没有数据。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</si>
  <si>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</si>
  <si>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</si>
  <si>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</si>
  <si>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</si>
  <si>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</si>
  <si>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</si>
  <si>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</si>
  <si>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</si>
  <si>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备注：由于我单位2025年无新增资产配置，所以该表没有数据。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</si>
</sst>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hh:mm:ss"/>
    <numFmt numFmtId="178" formatCode="#,##0;\-#,##0;;@"/>
    <numFmt numFmtId="179" formatCode="yyyy\-mm\-dd"/>
    <numFmt numFmtId="180" formatCode="#,##0.00;\-#,##0.00;;@"/>
  </numFmts>
  <fonts count="36"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27"/>
      <name val="宋体"/>
      <charset val="134"/>
    </font>
    <font>
      <sz val="10.5"/>
      <name val="SimSun"/>
      <charset val="134"/>
    </font>
    <font>
      <sz val="27"/>
      <name val="Calibri"/>
      <charset val="134"/>
    </font>
    <font>
      <sz val="10.5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27"/>
      <name val="SimSun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"/>
      <name val="宋体"/>
      <charset val="134"/>
    </font>
    <font>
      <sz val="9"/>
      <name val="SimSu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6" fontId="1" fillId="0" borderId="1">
      <alignment horizontal="right"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9" fontId="1" fillId="0" borderId="1">
      <alignment horizontal="right"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9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2" applyNumberFormat="0" applyAlignment="0" applyProtection="0">
      <alignment vertical="center"/>
    </xf>
    <xf numFmtId="0" fontId="30" fillId="11" borderId="8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0" fontId="1" fillId="0" borderId="1">
      <alignment horizontal="right"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178" fontId="1" fillId="0" borderId="1">
      <alignment horizontal="right" vertical="center"/>
    </xf>
    <xf numFmtId="180" fontId="1" fillId="0" borderId="1">
      <alignment horizontal="right" vertical="center"/>
    </xf>
    <xf numFmtId="180" fontId="1" fillId="0" borderId="1">
      <alignment horizontal="right" vertical="center"/>
    </xf>
    <xf numFmtId="49" fontId="1" fillId="0" borderId="1">
      <alignment horizontal="left" vertical="center" wrapText="1"/>
    </xf>
    <xf numFmtId="177" fontId="1" fillId="0" borderId="1">
      <alignment horizontal="right" vertical="center"/>
    </xf>
    <xf numFmtId="0" fontId="1" fillId="0" borderId="0">
      <alignment vertical="top"/>
      <protection locked="0"/>
    </xf>
  </cellStyleXfs>
  <cellXfs count="84">
    <xf numFmtId="0" fontId="0" fillId="0" borderId="0" xfId="0" applyFont="1">
      <alignment vertical="top"/>
    </xf>
    <xf numFmtId="49" fontId="1" fillId="0" borderId="0" xfId="55" applyNumberFormat="1" applyFont="1" applyBorder="1">
      <alignment horizontal="left" vertical="center" wrapText="1"/>
    </xf>
    <xf numFmtId="49" fontId="1" fillId="0" borderId="0" xfId="55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55" applyNumberFormat="1" applyFont="1" applyBorder="1" applyAlignment="1">
      <alignment horizontal="center" vertical="center" wrapText="1"/>
    </xf>
    <xf numFmtId="49" fontId="1" fillId="0" borderId="1" xfId="55" applyNumberFormat="1" applyFont="1" applyBorder="1">
      <alignment horizontal="left" vertical="center" wrapText="1"/>
    </xf>
    <xf numFmtId="49" fontId="1" fillId="0" borderId="1" xfId="55" applyNumberFormat="1" applyFont="1" applyBorder="1" applyAlignment="1">
      <alignment horizontal="center" vertical="center" wrapText="1"/>
    </xf>
    <xf numFmtId="180" fontId="1" fillId="0" borderId="1" xfId="54" applyNumberFormat="1" applyFont="1" applyBorder="1">
      <alignment horizontal="right" vertical="center"/>
    </xf>
    <xf numFmtId="0" fontId="0" fillId="0" borderId="0" xfId="0" applyFont="1" applyAlignment="1">
      <alignment vertical="center"/>
    </xf>
    <xf numFmtId="49" fontId="2" fillId="0" borderId="0" xfId="55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1" fillId="0" borderId="0" xfId="55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57" applyFont="1" applyFill="1" applyBorder="1" applyAlignment="1" applyProtection="1">
      <alignment horizontal="center" vertical="center"/>
    </xf>
    <xf numFmtId="0" fontId="7" fillId="0" borderId="2" xfId="57" applyFont="1" applyFill="1" applyBorder="1" applyAlignment="1" applyProtection="1">
      <alignment horizontal="center" vertical="center"/>
    </xf>
    <xf numFmtId="49" fontId="8" fillId="0" borderId="0" xfId="55" applyNumberFormat="1" applyFont="1" applyBorder="1" applyAlignment="1">
      <alignment horizontal="center" vertical="center" wrapText="1"/>
    </xf>
    <xf numFmtId="49" fontId="5" fillId="0" borderId="1" xfId="55" applyNumberFormat="1" applyFont="1" applyBorder="1" applyAlignment="1">
      <alignment horizontal="center" vertical="center" wrapText="1"/>
    </xf>
    <xf numFmtId="178" fontId="1" fillId="0" borderId="1" xfId="52" applyNumberFormat="1" applyFont="1" applyBorder="1" applyAlignment="1">
      <alignment horizontal="center" vertical="center" wrapText="1"/>
    </xf>
    <xf numFmtId="180" fontId="1" fillId="0" borderId="1" xfId="55" applyNumberFormat="1" applyFont="1" applyBorder="1" applyAlignment="1">
      <alignment horizontal="right" vertical="center" wrapText="1"/>
    </xf>
    <xf numFmtId="180" fontId="1" fillId="0" borderId="1" xfId="0" applyNumberFormat="1" applyFont="1" applyBorder="1" applyAlignment="1">
      <alignment horizontal="right" vertical="center" wrapText="1"/>
    </xf>
    <xf numFmtId="178" fontId="5" fillId="0" borderId="1" xfId="52" applyNumberFormat="1" applyFont="1" applyBorder="1" applyAlignment="1">
      <alignment horizontal="center" vertical="center" wrapText="1"/>
    </xf>
    <xf numFmtId="49" fontId="9" fillId="0" borderId="0" xfId="55" applyNumberFormat="1" applyFont="1" applyBorder="1" applyAlignment="1">
      <alignment horizontal="right" vertical="center" wrapText="1"/>
    </xf>
    <xf numFmtId="0" fontId="1" fillId="0" borderId="1" xfId="55" applyNumberFormat="1" applyFont="1" applyBorder="1">
      <alignment horizontal="left" vertical="center" wrapText="1"/>
    </xf>
    <xf numFmtId="180" fontId="1" fillId="0" borderId="1" xfId="55" applyNumberFormat="1" applyFont="1" applyBorder="1" applyAlignment="1">
      <alignment horizontal="center" vertical="center" wrapText="1"/>
    </xf>
    <xf numFmtId="49" fontId="10" fillId="0" borderId="0" xfId="55" applyNumberFormat="1" applyFont="1" applyBorder="1" applyAlignment="1">
      <alignment horizontal="center" vertical="center" wrapText="1"/>
    </xf>
    <xf numFmtId="178" fontId="3" fillId="0" borderId="1" xfId="52" applyNumberFormat="1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right" vertical="center"/>
    </xf>
    <xf numFmtId="49" fontId="5" fillId="0" borderId="3" xfId="55" applyNumberFormat="1" applyFont="1" applyBorder="1" applyAlignment="1">
      <alignment horizontal="center" vertical="center" wrapText="1"/>
    </xf>
    <xf numFmtId="178" fontId="1" fillId="0" borderId="4" xfId="52" applyNumberFormat="1" applyFont="1" applyBorder="1" applyAlignment="1">
      <alignment horizontal="center" vertical="center" wrapText="1"/>
    </xf>
    <xf numFmtId="178" fontId="1" fillId="0" borderId="5" xfId="52" applyNumberFormat="1" applyFont="1" applyBorder="1" applyAlignment="1">
      <alignment horizontal="center" vertical="center" wrapText="1"/>
    </xf>
    <xf numFmtId="0" fontId="0" fillId="0" borderId="4" xfId="0" applyFont="1" applyBorder="1">
      <alignment vertical="top"/>
    </xf>
    <xf numFmtId="49" fontId="1" fillId="0" borderId="5" xfId="55" applyNumberFormat="1" applyFont="1" applyBorder="1">
      <alignment horizontal="left" vertical="center" wrapText="1"/>
    </xf>
    <xf numFmtId="49" fontId="1" fillId="0" borderId="4" xfId="55" applyNumberFormat="1" applyFont="1" applyBorder="1">
      <alignment horizontal="left" vertical="center" wrapText="1"/>
    </xf>
    <xf numFmtId="178" fontId="1" fillId="0" borderId="3" xfId="52" applyNumberFormat="1" applyFont="1" applyBorder="1" applyAlignment="1">
      <alignment horizontal="center" vertical="center" wrapText="1"/>
    </xf>
    <xf numFmtId="49" fontId="1" fillId="0" borderId="6" xfId="55" applyNumberFormat="1" applyFont="1" applyBorder="1" applyAlignment="1">
      <alignment horizontal="left" vertical="center" wrapText="1" indent="1"/>
    </xf>
    <xf numFmtId="180" fontId="1" fillId="0" borderId="1" xfId="0" applyNumberFormat="1" applyFont="1" applyBorder="1" applyAlignment="1">
      <alignment horizontal="left" vertical="center" wrapText="1"/>
    </xf>
    <xf numFmtId="180" fontId="1" fillId="0" borderId="1" xfId="55" applyNumberFormat="1" applyFont="1" applyBorder="1">
      <alignment horizontal="left" vertical="center" wrapText="1"/>
    </xf>
    <xf numFmtId="49" fontId="1" fillId="0" borderId="1" xfId="55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/>
    <xf numFmtId="0" fontId="1" fillId="0" borderId="0" xfId="0" applyFont="1" applyAlignment="1">
      <alignment horizontal="right"/>
    </xf>
    <xf numFmtId="180" fontId="1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inden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IntegralNumberStyle" xfId="52"/>
    <cellStyle name="MoneyStyle" xfId="53"/>
    <cellStyle name="NumberStyle" xfId="54"/>
    <cellStyle name="TextStyle" xfId="55"/>
    <cellStyle name="Time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workbookViewId="0">
      <selection activeCell="J11" sqref="J11"/>
    </sheetView>
  </sheetViews>
  <sheetFormatPr defaultColWidth="8.875" defaultRowHeight="15" customHeight="1" outlineLevelCol="3"/>
  <cols>
    <col min="1" max="4" width="35.75" customWidth="1"/>
  </cols>
  <sheetData>
    <row r="1" ht="18.75" customHeight="1" spans="1:4">
      <c r="A1" s="27"/>
      <c r="B1" s="27"/>
      <c r="C1" s="27"/>
      <c r="D1" s="57" t="s">
        <v>0</v>
      </c>
    </row>
    <row r="2" ht="45" customHeight="1" spans="1:4">
      <c r="A2" s="29" t="s">
        <v>1</v>
      </c>
      <c r="B2" s="29"/>
      <c r="C2" s="29"/>
      <c r="D2" s="29"/>
    </row>
    <row r="3" ht="18.75" customHeight="1" spans="1:4">
      <c r="A3" s="50" t="str">
        <f>"单位名称："&amp;"易门县文学艺术界联合会"</f>
        <v>单位名称：易门县文学艺术界联合会</v>
      </c>
      <c r="B3" s="50"/>
      <c r="C3" s="71"/>
      <c r="D3" s="57" t="s">
        <v>2</v>
      </c>
    </row>
    <row r="4" ht="22.5" customHeight="1" spans="1:4">
      <c r="A4" s="72" t="s">
        <v>3</v>
      </c>
      <c r="B4" s="72"/>
      <c r="C4" s="72" t="s">
        <v>4</v>
      </c>
      <c r="D4" s="72"/>
    </row>
    <row r="5" ht="18.75" customHeight="1" spans="1:4">
      <c r="A5" s="72" t="s">
        <v>5</v>
      </c>
      <c r="B5" s="72" t="s">
        <v>6</v>
      </c>
      <c r="C5" s="72" t="s">
        <v>7</v>
      </c>
      <c r="D5" s="72" t="s">
        <v>6</v>
      </c>
    </row>
    <row r="6" ht="18.75" customHeight="1" spans="1:4">
      <c r="A6" s="72"/>
      <c r="B6" s="72"/>
      <c r="C6" s="72"/>
      <c r="D6" s="72"/>
    </row>
    <row r="7" ht="22.5" customHeight="1" spans="1:4">
      <c r="A7" s="73" t="s">
        <v>8</v>
      </c>
      <c r="B7" s="7">
        <v>66.2</v>
      </c>
      <c r="C7" s="73" t="str">
        <f>"一"&amp;"、"&amp;"文化旅游体育与传媒支出"</f>
        <v>一、文化旅游体育与传媒支出</v>
      </c>
      <c r="D7" s="7">
        <v>51.072364</v>
      </c>
    </row>
    <row r="8" ht="22.5" customHeight="1" spans="1:4">
      <c r="A8" s="73" t="s">
        <v>9</v>
      </c>
      <c r="B8" s="7"/>
      <c r="C8" s="73" t="str">
        <f>"二"&amp;"、"&amp;"社会保障和就业支出"</f>
        <v>二、社会保障和就业支出</v>
      </c>
      <c r="D8" s="7">
        <v>5.269168</v>
      </c>
    </row>
    <row r="9" ht="22.5" customHeight="1" spans="1:4">
      <c r="A9" s="73" t="s">
        <v>10</v>
      </c>
      <c r="B9" s="7"/>
      <c r="C9" s="73" t="str">
        <f>"三"&amp;"、"&amp;"卫生健康支出"</f>
        <v>三、卫生健康支出</v>
      </c>
      <c r="D9" s="7">
        <v>4.676692</v>
      </c>
    </row>
    <row r="10" ht="22.5" customHeight="1" spans="1:4">
      <c r="A10" s="73" t="s">
        <v>11</v>
      </c>
      <c r="B10" s="7"/>
      <c r="C10" s="73" t="str">
        <f>"四"&amp;"、"&amp;"住房保障支出"</f>
        <v>四、住房保障支出</v>
      </c>
      <c r="D10" s="7">
        <v>5.18</v>
      </c>
    </row>
    <row r="11" ht="22.5" customHeight="1" spans="1:4">
      <c r="A11" s="73" t="s">
        <v>12</v>
      </c>
      <c r="B11" s="7"/>
      <c r="C11" s="73"/>
      <c r="D11" s="7"/>
    </row>
    <row r="12" ht="22.5" customHeight="1" spans="1:4">
      <c r="A12" s="73" t="s">
        <v>13</v>
      </c>
      <c r="B12" s="7"/>
      <c r="C12" s="73"/>
      <c r="D12" s="7"/>
    </row>
    <row r="13" ht="22.5" customHeight="1" spans="1:4">
      <c r="A13" s="73" t="s">
        <v>14</v>
      </c>
      <c r="B13" s="7"/>
      <c r="C13" s="73"/>
      <c r="D13" s="7"/>
    </row>
    <row r="14" ht="22.5" customHeight="1" spans="1:4">
      <c r="A14" s="73" t="s">
        <v>15</v>
      </c>
      <c r="B14" s="7"/>
      <c r="C14" s="73"/>
      <c r="D14" s="7"/>
    </row>
    <row r="15" ht="22.5" customHeight="1" spans="1:4">
      <c r="A15" s="74" t="s">
        <v>16</v>
      </c>
      <c r="B15" s="7"/>
      <c r="C15" s="77"/>
      <c r="D15" s="7"/>
    </row>
    <row r="16" ht="22.5" customHeight="1" spans="1:4">
      <c r="A16" s="74" t="s">
        <v>17</v>
      </c>
      <c r="B16" s="7"/>
      <c r="C16" s="77"/>
      <c r="D16" s="7"/>
    </row>
    <row r="17" ht="22.5" customHeight="1" spans="1:4">
      <c r="A17" s="74"/>
      <c r="B17" s="7"/>
      <c r="C17" s="77"/>
      <c r="D17" s="7"/>
    </row>
    <row r="18" ht="22.5" customHeight="1" spans="1:4">
      <c r="A18" s="75" t="s">
        <v>18</v>
      </c>
      <c r="B18" s="76">
        <v>66.2</v>
      </c>
      <c r="C18" s="77" t="s">
        <v>19</v>
      </c>
      <c r="D18" s="76">
        <v>66.2</v>
      </c>
    </row>
    <row r="19" ht="22.5" customHeight="1" spans="1:4">
      <c r="A19" s="74" t="s">
        <v>20</v>
      </c>
      <c r="B19" s="7"/>
      <c r="C19" s="73" t="s">
        <v>21</v>
      </c>
      <c r="D19" s="38"/>
    </row>
    <row r="20" ht="22.5" customHeight="1" spans="1:4">
      <c r="A20" s="75" t="s">
        <v>22</v>
      </c>
      <c r="B20" s="76">
        <v>66.2</v>
      </c>
      <c r="C20" s="77" t="s">
        <v>23</v>
      </c>
      <c r="D20" s="76">
        <v>66.2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" right="0.7" top="0.75" bottom="0.75" header="0.3" footer="0.3"/>
  <pageSetup paperSize="1" scale="87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B15" sqref="B15"/>
    </sheetView>
  </sheetViews>
  <sheetFormatPr defaultColWidth="8.875" defaultRowHeight="15" customHeight="1"/>
  <cols>
    <col min="1" max="1" width="44.375" customWidth="1"/>
    <col min="2" max="2" width="41.5" customWidth="1"/>
    <col min="3" max="4" width="13.875" customWidth="1"/>
    <col min="5" max="5" width="26.875" customWidth="1"/>
    <col min="6" max="8" width="10" customWidth="1"/>
    <col min="9" max="9" width="13.75" customWidth="1"/>
    <col min="10" max="10" width="28" customWidth="1"/>
  </cols>
  <sheetData>
    <row r="1" customHeight="1" spans="1:10">
      <c r="A1" s="2" t="s">
        <v>270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16" t="s">
        <v>271</v>
      </c>
      <c r="B2" s="16"/>
      <c r="C2" s="16"/>
      <c r="D2" s="16"/>
      <c r="E2" s="16"/>
      <c r="F2" s="16"/>
      <c r="G2" s="16"/>
      <c r="H2" s="16"/>
      <c r="I2" s="16"/>
      <c r="J2" s="16"/>
    </row>
    <row r="3" ht="20.25" customHeight="1" spans="1:10">
      <c r="A3" s="1" t="str">
        <f>"单位名称："&amp;"易门县文学艺术界联合会"</f>
        <v>单位名称：易门县文学艺术界联合会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17" t="s">
        <v>206</v>
      </c>
      <c r="B4" s="17" t="s">
        <v>207</v>
      </c>
      <c r="C4" s="17" t="s">
        <v>208</v>
      </c>
      <c r="D4" s="17" t="s">
        <v>209</v>
      </c>
      <c r="E4" s="17" t="s">
        <v>210</v>
      </c>
      <c r="F4" s="17" t="s">
        <v>211</v>
      </c>
      <c r="G4" s="17" t="s">
        <v>212</v>
      </c>
      <c r="H4" s="17" t="s">
        <v>213</v>
      </c>
      <c r="I4" s="17" t="s">
        <v>214</v>
      </c>
      <c r="J4" s="17" t="s">
        <v>215</v>
      </c>
    </row>
    <row r="5" ht="46.5" customHeight="1" spans="1:10">
      <c r="A5" s="39"/>
      <c r="B5" s="17"/>
      <c r="C5" s="17"/>
      <c r="D5" s="17"/>
      <c r="E5" s="17"/>
      <c r="F5" s="17"/>
      <c r="G5" s="17"/>
      <c r="H5" s="17"/>
      <c r="I5" s="17"/>
      <c r="J5" s="17"/>
    </row>
    <row r="6" ht="20.25" customHeight="1" spans="1:10">
      <c r="A6" s="40">
        <v>1</v>
      </c>
      <c r="B6" s="41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</row>
    <row r="7" ht="20.25" customHeight="1" spans="1:10">
      <c r="A7" s="42"/>
      <c r="B7" s="43"/>
      <c r="C7" s="5"/>
      <c r="E7" s="19"/>
      <c r="F7" s="19"/>
      <c r="G7" s="19"/>
      <c r="H7" s="19"/>
      <c r="I7" s="19"/>
      <c r="J7" s="19"/>
    </row>
    <row r="8" ht="20.25" customHeight="1" spans="1:10">
      <c r="A8" s="44"/>
      <c r="B8" s="43"/>
      <c r="C8" s="6"/>
      <c r="D8" s="6"/>
      <c r="E8" s="19"/>
      <c r="F8" s="19"/>
      <c r="G8" s="19"/>
      <c r="H8" s="19"/>
      <c r="I8" s="19"/>
      <c r="J8" s="19"/>
    </row>
    <row r="9" ht="24" customHeight="1" spans="1:1">
      <c r="A9" s="8" t="s">
        <v>272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1" scale="58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C14" sqref="C14"/>
    </sheetView>
  </sheetViews>
  <sheetFormatPr defaultColWidth="8.875" defaultRowHeight="15" customHeight="1" outlineLevelCol="5"/>
  <cols>
    <col min="1" max="1" width="28.625" customWidth="1"/>
    <col min="2" max="2" width="17.125" customWidth="1"/>
    <col min="3" max="3" width="28.625" customWidth="1"/>
    <col min="4" max="6" width="21.375" customWidth="1"/>
  </cols>
  <sheetData>
    <row r="1" ht="18.75" customHeight="1" spans="1:6">
      <c r="A1" s="27"/>
      <c r="B1" s="27"/>
      <c r="C1" s="27"/>
      <c r="D1" s="27"/>
      <c r="E1" s="27"/>
      <c r="F1" s="28" t="s">
        <v>273</v>
      </c>
    </row>
    <row r="2" ht="37.5" customHeight="1" spans="1:6">
      <c r="A2" s="29" t="s">
        <v>274</v>
      </c>
      <c r="B2" s="29"/>
      <c r="C2" s="29"/>
      <c r="D2" s="29"/>
      <c r="E2" s="29"/>
      <c r="F2" s="29"/>
    </row>
    <row r="3" ht="18.75" customHeight="1" spans="1:6">
      <c r="A3" s="30" t="str">
        <f>"单位名称："&amp;"易门县文学艺术界联合会"</f>
        <v>单位名称：易门县文学艺术界联合会</v>
      </c>
      <c r="B3" s="30"/>
      <c r="C3" s="30"/>
      <c r="D3" s="31"/>
      <c r="E3" s="31"/>
      <c r="F3" s="32" t="s">
        <v>26</v>
      </c>
    </row>
    <row r="4" ht="18.75" customHeight="1" spans="1:6">
      <c r="A4" s="33" t="s">
        <v>127</v>
      </c>
      <c r="B4" s="33" t="s">
        <v>56</v>
      </c>
      <c r="C4" s="33" t="s">
        <v>57</v>
      </c>
      <c r="D4" s="34" t="s">
        <v>275</v>
      </c>
      <c r="E4" s="34"/>
      <c r="F4" s="34"/>
    </row>
    <row r="5" ht="18.75" customHeight="1" spans="1:6">
      <c r="A5" s="33" t="s">
        <v>56</v>
      </c>
      <c r="B5" s="33" t="s">
        <v>56</v>
      </c>
      <c r="C5" s="33" t="s">
        <v>57</v>
      </c>
      <c r="D5" s="34" t="s">
        <v>31</v>
      </c>
      <c r="E5" s="34" t="s">
        <v>59</v>
      </c>
      <c r="F5" s="34" t="s">
        <v>60</v>
      </c>
    </row>
    <row r="6" ht="18.75" customHeight="1" spans="1:6">
      <c r="A6" s="35" t="s">
        <v>42</v>
      </c>
      <c r="B6" s="35"/>
      <c r="C6" s="35" t="s">
        <v>43</v>
      </c>
      <c r="D6" s="35" t="s">
        <v>45</v>
      </c>
      <c r="E6" s="35" t="s">
        <v>46</v>
      </c>
      <c r="F6" s="35" t="s">
        <v>47</v>
      </c>
    </row>
    <row r="7" ht="20.25" customHeight="1" spans="1:6">
      <c r="A7" s="36"/>
      <c r="B7" s="36"/>
      <c r="C7" s="36"/>
      <c r="D7" s="7"/>
      <c r="E7" s="7"/>
      <c r="F7" s="7"/>
    </row>
    <row r="8" ht="20.25" customHeight="1" spans="1:6">
      <c r="A8" s="37" t="s">
        <v>99</v>
      </c>
      <c r="B8" s="37"/>
      <c r="C8" s="37"/>
      <c r="D8" s="38"/>
      <c r="E8" s="38"/>
      <c r="F8" s="38"/>
    </row>
    <row r="9" ht="30" customHeight="1" spans="1:1">
      <c r="A9" s="8" t="s">
        <v>276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" right="0.7" top="0.75" bottom="0.75" header="0.3" footer="0.3"/>
  <pageSetup paperSize="1" scale="90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selection activeCell="C15" sqref="C15"/>
    </sheetView>
  </sheetViews>
  <sheetFormatPr defaultColWidth="8.875" defaultRowHeight="15" customHeight="1"/>
  <cols>
    <col min="1" max="1" width="33" customWidth="1"/>
    <col min="2" max="2" width="31.25" customWidth="1"/>
    <col min="3" max="3" width="31.375" customWidth="1"/>
    <col min="4" max="4" width="11.375" customWidth="1"/>
    <col min="5" max="7" width="16.25" customWidth="1"/>
    <col min="8" max="11" width="16.375" customWidth="1"/>
    <col min="12" max="17" width="16.25" customWidth="1"/>
  </cols>
  <sheetData>
    <row r="1" customHeight="1" spans="1:17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" t="s">
        <v>277</v>
      </c>
    </row>
    <row r="2" ht="45" customHeight="1" spans="1:17">
      <c r="A2" s="16" t="s">
        <v>278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25"/>
      <c r="O2" s="25"/>
      <c r="P2" s="25"/>
      <c r="Q2" s="25"/>
    </row>
    <row r="3" ht="20.25" customHeight="1" spans="1:17">
      <c r="A3" s="1" t="str">
        <f>"单位名称："&amp;"易门县文学艺术界联合会"</f>
        <v>单位名称：易门县文学艺术界联合会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 t="s">
        <v>26</v>
      </c>
    </row>
    <row r="4" ht="20.25" customHeight="1" spans="1:17">
      <c r="A4" s="4" t="s">
        <v>279</v>
      </c>
      <c r="B4" s="4" t="s">
        <v>280</v>
      </c>
      <c r="C4" s="4" t="s">
        <v>281</v>
      </c>
      <c r="D4" s="4" t="s">
        <v>282</v>
      </c>
      <c r="E4" s="4" t="s">
        <v>283</v>
      </c>
      <c r="F4" s="4" t="s">
        <v>284</v>
      </c>
      <c r="G4" s="4" t="s">
        <v>134</v>
      </c>
      <c r="H4" s="4"/>
      <c r="I4" s="4"/>
      <c r="J4" s="4"/>
      <c r="K4" s="4"/>
      <c r="L4" s="4"/>
      <c r="M4" s="4"/>
      <c r="N4" s="4"/>
      <c r="O4" s="4"/>
      <c r="P4" s="4"/>
      <c r="Q4" s="4"/>
    </row>
    <row r="5" ht="20.25" customHeight="1" spans="1:17">
      <c r="A5" s="4" t="s">
        <v>285</v>
      </c>
      <c r="B5" s="4" t="s">
        <v>280</v>
      </c>
      <c r="C5" s="4" t="s">
        <v>281</v>
      </c>
      <c r="D5" s="4" t="s">
        <v>282</v>
      </c>
      <c r="E5" s="4" t="s">
        <v>283</v>
      </c>
      <c r="F5" s="4" t="s">
        <v>284</v>
      </c>
      <c r="G5" s="4" t="s">
        <v>29</v>
      </c>
      <c r="H5" s="4" t="s">
        <v>32</v>
      </c>
      <c r="I5" s="4" t="s">
        <v>286</v>
      </c>
      <c r="J5" s="4" t="s">
        <v>287</v>
      </c>
      <c r="K5" s="4" t="s">
        <v>35</v>
      </c>
      <c r="L5" s="4" t="s">
        <v>36</v>
      </c>
      <c r="M5" s="4" t="s">
        <v>36</v>
      </c>
      <c r="N5" s="4"/>
      <c r="O5" s="4"/>
      <c r="P5" s="4"/>
      <c r="Q5" s="4"/>
    </row>
    <row r="6" ht="32.45" customHeight="1" spans="1:17">
      <c r="A6" s="4"/>
      <c r="B6" s="4"/>
      <c r="C6" s="4"/>
      <c r="D6" s="4"/>
      <c r="E6" s="4"/>
      <c r="F6" s="4"/>
      <c r="G6" s="4"/>
      <c r="H6" s="4" t="s">
        <v>31</v>
      </c>
      <c r="I6" s="4"/>
      <c r="J6" s="4"/>
      <c r="K6" s="4"/>
      <c r="L6" s="4" t="s">
        <v>31</v>
      </c>
      <c r="M6" s="4" t="s">
        <v>37</v>
      </c>
      <c r="N6" s="4" t="s">
        <v>38</v>
      </c>
      <c r="O6" s="26" t="s">
        <v>39</v>
      </c>
      <c r="P6" s="26" t="s">
        <v>40</v>
      </c>
      <c r="Q6" s="26" t="s">
        <v>41</v>
      </c>
    </row>
    <row r="7" ht="40.25" customHeight="1" spans="1:1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</row>
    <row r="8" ht="40.25" customHeight="1" spans="1:17">
      <c r="A8" s="23"/>
      <c r="B8" s="5"/>
      <c r="C8" s="5"/>
      <c r="D8" s="19"/>
      <c r="E8" s="19"/>
      <c r="F8" s="19"/>
      <c r="G8" s="19"/>
      <c r="H8" s="19"/>
      <c r="I8" s="19"/>
      <c r="J8" s="20"/>
      <c r="K8" s="20"/>
      <c r="L8" s="19"/>
      <c r="M8" s="19"/>
      <c r="N8" s="19"/>
      <c r="O8" s="19"/>
      <c r="P8" s="19"/>
      <c r="Q8" s="19"/>
    </row>
    <row r="9" ht="40.25" customHeight="1" spans="1:17">
      <c r="A9" s="5"/>
      <c r="B9" s="5"/>
      <c r="C9" s="5"/>
      <c r="D9" s="24"/>
      <c r="E9" s="6"/>
      <c r="F9" s="19"/>
      <c r="G9" s="19"/>
      <c r="H9" s="20"/>
      <c r="I9" s="20"/>
      <c r="J9" s="20"/>
      <c r="K9" s="20"/>
      <c r="L9" s="19"/>
      <c r="M9" s="19"/>
      <c r="N9" s="19"/>
      <c r="O9" s="19"/>
      <c r="P9" s="19"/>
      <c r="Q9" s="19"/>
    </row>
    <row r="10" ht="40.25" customHeight="1" spans="1:17">
      <c r="A10" s="6" t="s">
        <v>29</v>
      </c>
      <c r="B10" s="6"/>
      <c r="C10" s="6"/>
      <c r="D10" s="24"/>
      <c r="E10" s="2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ht="27" customHeight="1" spans="1:1">
      <c r="A11" s="8" t="s">
        <v>288</v>
      </c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1" scale="39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selection activeCell="B12" sqref="B12"/>
    </sheetView>
  </sheetViews>
  <sheetFormatPr defaultColWidth="8.875" defaultRowHeight="15" customHeight="1"/>
  <cols>
    <col min="1" max="1" width="35.125" customWidth="1"/>
    <col min="2" max="2" width="28.25" customWidth="1"/>
    <col min="3" max="3" width="28.375" customWidth="1"/>
    <col min="4" max="4" width="28.25" customWidth="1"/>
    <col min="5" max="7" width="28.375" customWidth="1"/>
    <col min="8" max="8" width="16.25" customWidth="1"/>
    <col min="9" max="10" width="16.375" customWidth="1"/>
    <col min="11" max="11" width="19.125" customWidth="1"/>
    <col min="12" max="12" width="17.375" customWidth="1"/>
    <col min="13" max="13" width="16.375" customWidth="1"/>
    <col min="14" max="14" width="16.25" customWidth="1"/>
    <col min="15" max="15" width="17.5" customWidth="1"/>
    <col min="16" max="16" width="16.25" customWidth="1"/>
    <col min="17" max="17" width="17.375" customWidth="1"/>
    <col min="18" max="18" width="16.25" customWidth="1"/>
  </cols>
  <sheetData>
    <row r="1" customHeight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289</v>
      </c>
    </row>
    <row r="2" ht="45" customHeight="1" spans="1:18">
      <c r="A2" s="16" t="s">
        <v>290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4" customHeight="1" spans="1:18">
      <c r="A3" s="1" t="str">
        <f>"单位名称："&amp;"易门县文学艺术界联合会"</f>
        <v>单位名称：易门县文学艺术界联合会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 t="s">
        <v>26</v>
      </c>
    </row>
    <row r="4" ht="27.2" customHeight="1" spans="1:18">
      <c r="A4" s="17" t="s">
        <v>279</v>
      </c>
      <c r="B4" s="17" t="s">
        <v>291</v>
      </c>
      <c r="C4" s="17" t="s">
        <v>292</v>
      </c>
      <c r="D4" s="17" t="s">
        <v>293</v>
      </c>
      <c r="E4" s="17" t="s">
        <v>294</v>
      </c>
      <c r="F4" s="17" t="s">
        <v>295</v>
      </c>
      <c r="G4" s="17" t="s">
        <v>296</v>
      </c>
      <c r="H4" s="17" t="s">
        <v>134</v>
      </c>
      <c r="I4" s="17"/>
      <c r="J4" s="17"/>
      <c r="K4" s="17"/>
      <c r="L4" s="17"/>
      <c r="M4" s="17"/>
      <c r="N4" s="17"/>
      <c r="O4" s="17"/>
      <c r="P4" s="17"/>
      <c r="Q4" s="17"/>
      <c r="R4" s="17"/>
    </row>
    <row r="5" ht="23.45" customHeight="1" spans="1:18">
      <c r="A5" s="17" t="s">
        <v>285</v>
      </c>
      <c r="B5" s="17"/>
      <c r="C5" s="17" t="s">
        <v>292</v>
      </c>
      <c r="D5" s="17"/>
      <c r="E5" s="17" t="s">
        <v>294</v>
      </c>
      <c r="F5" s="17" t="s">
        <v>295</v>
      </c>
      <c r="G5" s="17" t="s">
        <v>297</v>
      </c>
      <c r="H5" s="17" t="s">
        <v>29</v>
      </c>
      <c r="I5" s="17" t="s">
        <v>32</v>
      </c>
      <c r="J5" s="17" t="s">
        <v>286</v>
      </c>
      <c r="K5" s="17" t="s">
        <v>287</v>
      </c>
      <c r="L5" s="17" t="s">
        <v>35</v>
      </c>
      <c r="M5" s="17" t="s">
        <v>36</v>
      </c>
      <c r="N5" s="17"/>
      <c r="O5" s="17"/>
      <c r="P5" s="17"/>
      <c r="Q5" s="17"/>
      <c r="R5" s="17"/>
    </row>
    <row r="6" ht="28.7" customHeight="1" spans="1:18">
      <c r="A6" s="17"/>
      <c r="B6" s="17"/>
      <c r="C6" s="17"/>
      <c r="D6" s="17"/>
      <c r="E6" s="17"/>
      <c r="F6" s="17"/>
      <c r="G6" s="17"/>
      <c r="H6" s="17"/>
      <c r="I6" s="17" t="s">
        <v>31</v>
      </c>
      <c r="J6" s="17"/>
      <c r="K6" s="17"/>
      <c r="L6" s="17"/>
      <c r="M6" s="17" t="s">
        <v>31</v>
      </c>
      <c r="N6" s="17" t="s">
        <v>37</v>
      </c>
      <c r="O6" s="17" t="s">
        <v>38</v>
      </c>
      <c r="P6" s="21" t="s">
        <v>39</v>
      </c>
      <c r="Q6" s="21" t="s">
        <v>40</v>
      </c>
      <c r="R6" s="21" t="s">
        <v>41</v>
      </c>
    </row>
    <row r="7" ht="40.25" customHeight="1" spans="1:18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</row>
    <row r="8" ht="40.25" customHeight="1" spans="1:18">
      <c r="A8" s="5"/>
      <c r="B8" s="5"/>
      <c r="C8" s="5"/>
      <c r="D8" s="6"/>
      <c r="E8" s="6"/>
      <c r="F8" s="6"/>
      <c r="G8" s="1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ht="40.25" customHeight="1" spans="1:18">
      <c r="A9" s="5"/>
      <c r="B9" s="5"/>
      <c r="C9" s="5"/>
      <c r="D9" s="5"/>
      <c r="E9" s="5"/>
      <c r="F9" s="5"/>
      <c r="G9" s="5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ht="40.25" customHeight="1" spans="1:18">
      <c r="A10" s="6" t="s">
        <v>29</v>
      </c>
      <c r="B10" s="6"/>
      <c r="C10" s="6"/>
      <c r="D10" s="6"/>
      <c r="E10" s="6"/>
      <c r="F10" s="6"/>
      <c r="G10" s="6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ht="40" customHeight="1" spans="1:1">
      <c r="A11" s="8" t="s">
        <v>298</v>
      </c>
    </row>
  </sheetData>
  <mergeCells count="18">
    <mergeCell ref="A1:M1"/>
    <mergeCell ref="A2:R2"/>
    <mergeCell ref="A3:L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" right="0.7" top="0.75" bottom="0.75" header="0.3" footer="0.3"/>
  <pageSetup paperSize="1" scale="32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"/>
  <sheetViews>
    <sheetView showZeros="0" workbookViewId="0">
      <selection activeCell="D13" sqref="D13"/>
    </sheetView>
  </sheetViews>
  <sheetFormatPr defaultColWidth="8.875" defaultRowHeight="15" customHeight="1"/>
  <cols>
    <col min="1" max="1" width="37.125" customWidth="1"/>
    <col min="2" max="11" width="17.125" customWidth="1"/>
  </cols>
  <sheetData>
    <row r="1" ht="24.2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299</v>
      </c>
    </row>
    <row r="2" ht="45.2" customHeight="1" spans="1:11">
      <c r="A2" s="9" t="s">
        <v>300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30" customHeight="1" spans="1:11">
      <c r="A3" s="1" t="str">
        <f>"单位名称："&amp;"易门县文学艺术界联合会"</f>
        <v>单位名称：易门县文学艺术界联合会</v>
      </c>
      <c r="B3" s="1"/>
      <c r="C3" s="1"/>
      <c r="D3" s="1"/>
      <c r="E3" s="1"/>
      <c r="F3" s="1"/>
      <c r="G3" s="1"/>
      <c r="H3" s="1"/>
      <c r="I3" s="1"/>
      <c r="J3" s="1"/>
      <c r="K3" s="2" t="s">
        <v>26</v>
      </c>
    </row>
    <row r="4" ht="37" customHeight="1" spans="1:11">
      <c r="A4" s="12" t="s">
        <v>301</v>
      </c>
      <c r="B4" s="12" t="s">
        <v>134</v>
      </c>
      <c r="C4" s="12"/>
      <c r="D4" s="12"/>
      <c r="E4" s="12" t="s">
        <v>302</v>
      </c>
      <c r="F4" s="12"/>
      <c r="G4" s="12"/>
      <c r="H4" s="12"/>
      <c r="I4" s="12"/>
      <c r="J4" s="12"/>
      <c r="K4" s="12"/>
    </row>
    <row r="5" ht="34" customHeight="1" spans="1:11">
      <c r="A5" s="12"/>
      <c r="B5" s="12" t="s">
        <v>29</v>
      </c>
      <c r="C5" s="12" t="s">
        <v>32</v>
      </c>
      <c r="D5" s="12" t="s">
        <v>286</v>
      </c>
      <c r="E5" s="13" t="s">
        <v>303</v>
      </c>
      <c r="F5" s="13" t="s">
        <v>304</v>
      </c>
      <c r="G5" s="13" t="s">
        <v>305</v>
      </c>
      <c r="H5" s="13" t="s">
        <v>306</v>
      </c>
      <c r="I5" s="13" t="s">
        <v>307</v>
      </c>
      <c r="J5" s="13" t="s">
        <v>308</v>
      </c>
      <c r="K5" s="13" t="s">
        <v>309</v>
      </c>
    </row>
    <row r="6" ht="40.75" customHeight="1" spans="1:11">
      <c r="A6" s="14">
        <v>1</v>
      </c>
      <c r="B6" s="14">
        <v>2</v>
      </c>
      <c r="C6" s="14">
        <v>3</v>
      </c>
      <c r="D6" s="15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40.75" customHeight="1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ht="40.75" customHeight="1" spans="1:11">
      <c r="A8" s="6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26" customHeight="1" spans="1:1">
      <c r="A9" s="8" t="s">
        <v>310</v>
      </c>
    </row>
  </sheetData>
  <mergeCells count="5">
    <mergeCell ref="A2:K2"/>
    <mergeCell ref="A3:C3"/>
    <mergeCell ref="B4:D4"/>
    <mergeCell ref="E4:K4"/>
    <mergeCell ref="A4:A5"/>
  </mergeCells>
  <pageMargins left="0.7" right="0.7" top="0.75" bottom="0.75" header="0.3" footer="0.3"/>
  <pageSetup paperSize="1" scale="59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12" sqref="B12"/>
    </sheetView>
  </sheetViews>
  <sheetFormatPr defaultColWidth="8.875" defaultRowHeight="15" customHeight="1" outlineLevelRow="7"/>
  <cols>
    <col min="1" max="10" width="28.625" customWidth="1"/>
  </cols>
  <sheetData>
    <row r="1" ht="18.75" customHeight="1" spans="1:10">
      <c r="A1" s="1"/>
      <c r="B1" s="1"/>
      <c r="C1" s="1"/>
      <c r="D1" s="1"/>
      <c r="E1" s="1"/>
      <c r="F1" s="1"/>
      <c r="G1" s="1"/>
      <c r="H1" s="1"/>
      <c r="I1" s="1"/>
      <c r="J1" s="2" t="s">
        <v>311</v>
      </c>
    </row>
    <row r="2" ht="45.2" customHeight="1" spans="1:10">
      <c r="A2" s="9" t="s">
        <v>312</v>
      </c>
      <c r="B2" s="10"/>
      <c r="C2" s="10"/>
      <c r="D2" s="10"/>
      <c r="E2" s="10"/>
      <c r="F2" s="10"/>
      <c r="G2" s="10"/>
      <c r="H2" s="10"/>
      <c r="I2" s="10"/>
      <c r="J2" s="10"/>
    </row>
    <row r="3" ht="30" customHeight="1" spans="1:10">
      <c r="A3" s="1" t="str">
        <f>"单位名称："&amp;"易门县文学艺术界联合会"</f>
        <v>单位名称：易门县文学艺术界联合会</v>
      </c>
      <c r="B3" s="1"/>
      <c r="C3" s="1"/>
      <c r="D3" s="11"/>
      <c r="E3" s="11"/>
      <c r="F3" s="11"/>
      <c r="G3" s="11"/>
      <c r="H3" s="11"/>
      <c r="I3" s="11"/>
      <c r="J3" s="11"/>
    </row>
    <row r="4" ht="27.2" customHeight="1" spans="1:10">
      <c r="A4" s="4" t="s">
        <v>206</v>
      </c>
      <c r="B4" s="4" t="s">
        <v>207</v>
      </c>
      <c r="C4" s="4" t="s">
        <v>208</v>
      </c>
      <c r="D4" s="4" t="s">
        <v>209</v>
      </c>
      <c r="E4" s="4" t="s">
        <v>210</v>
      </c>
      <c r="F4" s="4" t="s">
        <v>211</v>
      </c>
      <c r="G4" s="4" t="s">
        <v>212</v>
      </c>
      <c r="H4" s="4" t="s">
        <v>213</v>
      </c>
      <c r="I4" s="4" t="s">
        <v>214</v>
      </c>
      <c r="J4" s="4" t="s">
        <v>215</v>
      </c>
    </row>
    <row r="5" ht="40.75" customHeight="1" spans="1:10">
      <c r="A5" s="4" t="s">
        <v>42</v>
      </c>
      <c r="B5" s="4" t="s">
        <v>43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4" t="s">
        <v>66</v>
      </c>
    </row>
    <row r="6" ht="40.75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40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ht="24" customHeight="1" spans="1:1">
      <c r="A8" s="8" t="s">
        <v>313</v>
      </c>
    </row>
  </sheetData>
  <mergeCells count="2">
    <mergeCell ref="A2:J2"/>
    <mergeCell ref="A3:C3"/>
  </mergeCells>
  <pageMargins left="0.7" right="0.7" top="0.75" bottom="0.75" header="0.3" footer="0.3"/>
  <pageSetup paperSize="1" scale="43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8"/>
  <sheetViews>
    <sheetView showZeros="0" workbookViewId="0">
      <selection activeCell="B12" sqref="B12"/>
    </sheetView>
  </sheetViews>
  <sheetFormatPr defaultColWidth="8.875" defaultRowHeight="15" customHeight="1" outlineLevelRow="7" outlineLevelCol="7"/>
  <cols>
    <col min="1" max="8" width="28.625" customWidth="1"/>
  </cols>
  <sheetData>
    <row r="1" ht="18.75" customHeight="1" spans="1:8">
      <c r="A1" s="1"/>
      <c r="B1" s="1"/>
      <c r="C1" s="1"/>
      <c r="D1" s="1"/>
      <c r="E1" s="1"/>
      <c r="F1" s="1"/>
      <c r="G1" s="1"/>
      <c r="H1" s="2" t="s">
        <v>314</v>
      </c>
    </row>
    <row r="2" ht="41.45" customHeight="1" spans="1:8">
      <c r="A2" s="3" t="s">
        <v>315</v>
      </c>
      <c r="B2" s="3"/>
      <c r="C2" s="3"/>
      <c r="D2" s="3"/>
      <c r="E2" s="3"/>
      <c r="F2" s="3"/>
      <c r="G2" s="3"/>
      <c r="H2" s="3"/>
    </row>
    <row r="3" ht="35" customHeight="1" spans="1:8">
      <c r="A3" s="1" t="str">
        <f>"单位名称："&amp;"易门县文学艺术界联合会"</f>
        <v>单位名称：易门县文学艺术界联合会</v>
      </c>
      <c r="B3" s="1"/>
      <c r="C3" s="1"/>
      <c r="D3" s="1"/>
      <c r="E3" s="1"/>
      <c r="F3" s="1"/>
      <c r="G3" s="1"/>
      <c r="H3" s="1"/>
    </row>
    <row r="4" ht="18.75" customHeight="1" spans="1:8">
      <c r="A4" s="4" t="s">
        <v>127</v>
      </c>
      <c r="B4" s="4" t="s">
        <v>316</v>
      </c>
      <c r="C4" s="4" t="s">
        <v>317</v>
      </c>
      <c r="D4" s="4" t="s">
        <v>318</v>
      </c>
      <c r="E4" s="4" t="s">
        <v>282</v>
      </c>
      <c r="F4" s="4" t="s">
        <v>319</v>
      </c>
      <c r="G4" s="4"/>
      <c r="H4" s="4"/>
    </row>
    <row r="5" ht="18.75" customHeight="1" spans="1:8">
      <c r="A5" s="4"/>
      <c r="B5" s="4"/>
      <c r="C5" s="4"/>
      <c r="D5" s="4"/>
      <c r="E5" s="4"/>
      <c r="F5" s="4" t="s">
        <v>283</v>
      </c>
      <c r="G5" s="4" t="s">
        <v>320</v>
      </c>
      <c r="H5" s="4" t="s">
        <v>321</v>
      </c>
    </row>
    <row r="6" ht="40" customHeight="1" spans="1:8">
      <c r="A6" s="4" t="s">
        <v>42</v>
      </c>
      <c r="B6" s="4" t="s">
        <v>43</v>
      </c>
      <c r="C6" s="4" t="s">
        <v>44</v>
      </c>
      <c r="D6" s="4" t="s">
        <v>45</v>
      </c>
      <c r="E6" s="4" t="s">
        <v>46</v>
      </c>
      <c r="F6" s="4" t="s">
        <v>47</v>
      </c>
      <c r="G6" s="4" t="s">
        <v>48</v>
      </c>
      <c r="H6" s="4" t="s">
        <v>49</v>
      </c>
    </row>
    <row r="7" ht="40" customHeight="1" spans="1:8">
      <c r="A7" s="5"/>
      <c r="B7" s="5"/>
      <c r="C7" s="5"/>
      <c r="D7" s="5"/>
      <c r="E7" s="6"/>
      <c r="F7" s="6"/>
      <c r="G7" s="7"/>
      <c r="H7" s="7"/>
    </row>
    <row r="8" ht="26" customHeight="1" spans="1:1">
      <c r="A8" s="8" t="s">
        <v>322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1" scale="54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D13" sqref="D13"/>
    </sheetView>
  </sheetViews>
  <sheetFormatPr defaultColWidth="8.875" defaultRowHeight="15" customHeight="1"/>
  <cols>
    <col min="1" max="1" width="25.25" customWidth="1"/>
    <col min="2" max="2" width="30" customWidth="1"/>
    <col min="3" max="20" width="17.125" customWidth="1"/>
  </cols>
  <sheetData>
    <row r="1" ht="18.75" customHeight="1" spans="1:20">
      <c r="A1" s="27"/>
      <c r="B1" s="27"/>
      <c r="C1" s="27"/>
      <c r="D1" s="27"/>
      <c r="E1" s="27"/>
      <c r="F1" s="27"/>
      <c r="G1" s="27"/>
      <c r="H1" s="27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 t="s">
        <v>24</v>
      </c>
    </row>
    <row r="2" ht="37.5" customHeight="1" spans="1:20">
      <c r="A2" s="29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24" customHeight="1" spans="1:20">
      <c r="A3" s="50" t="str">
        <f>"单位名称："&amp;"易门县文学艺术界联合会"</f>
        <v>单位名称：易门县文学艺术界联合会</v>
      </c>
      <c r="B3" s="50"/>
      <c r="C3" s="50"/>
      <c r="D3" s="50"/>
      <c r="E3" s="56"/>
      <c r="F3" s="56"/>
      <c r="G3" s="56"/>
      <c r="H3" s="56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26</v>
      </c>
    </row>
    <row r="4" ht="35" customHeight="1" spans="1:20">
      <c r="A4" s="33" t="s">
        <v>27</v>
      </c>
      <c r="B4" s="78" t="s">
        <v>28</v>
      </c>
      <c r="C4" s="78" t="s">
        <v>29</v>
      </c>
      <c r="D4" s="78" t="s">
        <v>30</v>
      </c>
      <c r="E4" s="78"/>
      <c r="F4" s="78"/>
      <c r="G4" s="78"/>
      <c r="H4" s="78"/>
      <c r="I4" s="78"/>
      <c r="J4" s="81"/>
      <c r="K4" s="81"/>
      <c r="L4" s="81"/>
      <c r="M4" s="81"/>
      <c r="N4" s="81"/>
      <c r="O4" s="78" t="s">
        <v>20</v>
      </c>
      <c r="P4" s="78"/>
      <c r="Q4" s="78"/>
      <c r="R4" s="78"/>
      <c r="S4" s="78"/>
      <c r="T4" s="78"/>
    </row>
    <row r="5" ht="33" customHeight="1" spans="1:20">
      <c r="A5" s="33"/>
      <c r="B5" s="78"/>
      <c r="C5" s="78"/>
      <c r="D5" s="79" t="s">
        <v>31</v>
      </c>
      <c r="E5" s="79" t="s">
        <v>32</v>
      </c>
      <c r="F5" s="79" t="s">
        <v>33</v>
      </c>
      <c r="G5" s="79" t="s">
        <v>34</v>
      </c>
      <c r="H5" s="79" t="s">
        <v>35</v>
      </c>
      <c r="I5" s="82" t="s">
        <v>36</v>
      </c>
      <c r="J5" s="83"/>
      <c r="K5" s="83"/>
      <c r="L5" s="83"/>
      <c r="M5" s="83"/>
      <c r="N5" s="83"/>
      <c r="O5" s="82" t="s">
        <v>31</v>
      </c>
      <c r="P5" s="82" t="s">
        <v>32</v>
      </c>
      <c r="Q5" s="82" t="s">
        <v>33</v>
      </c>
      <c r="R5" s="82" t="s">
        <v>34</v>
      </c>
      <c r="S5" s="82" t="s">
        <v>35</v>
      </c>
      <c r="T5" s="82" t="s">
        <v>36</v>
      </c>
    </row>
    <row r="6" ht="40" customHeight="1" spans="1:20">
      <c r="A6" s="33"/>
      <c r="B6" s="78"/>
      <c r="C6" s="78"/>
      <c r="D6" s="79"/>
      <c r="E6" s="79"/>
      <c r="F6" s="79"/>
      <c r="G6" s="79"/>
      <c r="H6" s="79"/>
      <c r="I6" s="82" t="s">
        <v>31</v>
      </c>
      <c r="J6" s="82" t="s">
        <v>37</v>
      </c>
      <c r="K6" s="82" t="s">
        <v>38</v>
      </c>
      <c r="L6" s="82" t="s">
        <v>39</v>
      </c>
      <c r="M6" s="82" t="s">
        <v>40</v>
      </c>
      <c r="N6" s="82" t="s">
        <v>41</v>
      </c>
      <c r="O6" s="82"/>
      <c r="P6" s="82"/>
      <c r="Q6" s="82"/>
      <c r="R6" s="82"/>
      <c r="S6" s="82"/>
      <c r="T6" s="82"/>
    </row>
    <row r="7" ht="45.75" customHeight="1" spans="1:20">
      <c r="A7" s="80" t="s">
        <v>42</v>
      </c>
      <c r="B7" s="35" t="s">
        <v>43</v>
      </c>
      <c r="C7" s="35" t="s">
        <v>44</v>
      </c>
      <c r="D7" s="35" t="s">
        <v>45</v>
      </c>
      <c r="E7" s="80" t="s">
        <v>46</v>
      </c>
      <c r="F7" s="35" t="s">
        <v>47</v>
      </c>
      <c r="G7" s="35" t="s">
        <v>48</v>
      </c>
      <c r="H7" s="80" t="s">
        <v>49</v>
      </c>
      <c r="I7" s="35" t="s">
        <v>50</v>
      </c>
      <c r="J7" s="35">
        <v>10</v>
      </c>
      <c r="K7" s="35">
        <v>11</v>
      </c>
      <c r="L7" s="35">
        <v>12</v>
      </c>
      <c r="M7" s="35">
        <v>13</v>
      </c>
      <c r="N7" s="35">
        <v>14</v>
      </c>
      <c r="O7" s="35">
        <v>15</v>
      </c>
      <c r="P7" s="35">
        <v>16</v>
      </c>
      <c r="Q7" s="35">
        <v>17</v>
      </c>
      <c r="R7" s="35">
        <v>18</v>
      </c>
      <c r="S7" s="35">
        <v>19</v>
      </c>
      <c r="T7" s="35">
        <v>20</v>
      </c>
    </row>
    <row r="8" ht="45.75" customHeight="1" spans="1:20">
      <c r="A8" s="36" t="s">
        <v>51</v>
      </c>
      <c r="B8" s="36" t="s">
        <v>52</v>
      </c>
      <c r="C8" s="7">
        <v>66.204624</v>
      </c>
      <c r="D8" s="7">
        <v>66.2</v>
      </c>
      <c r="E8" s="7">
        <v>66.2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45.75" customHeight="1" spans="1:20">
      <c r="A9" s="69" t="s">
        <v>53</v>
      </c>
      <c r="B9" s="69" t="s">
        <v>52</v>
      </c>
      <c r="C9" s="7">
        <v>66.204624</v>
      </c>
      <c r="D9" s="7">
        <v>66.2</v>
      </c>
      <c r="E9" s="7">
        <v>66.2</v>
      </c>
      <c r="F9" s="7"/>
      <c r="G9" s="7"/>
      <c r="H9" s="7"/>
      <c r="I9" s="7"/>
      <c r="J9" s="7"/>
      <c r="K9" s="7"/>
      <c r="L9" s="7"/>
      <c r="M9" s="7"/>
      <c r="N9" s="7"/>
      <c r="O9" s="5"/>
      <c r="P9" s="5"/>
      <c r="Q9" s="5"/>
      <c r="R9" s="5"/>
      <c r="S9" s="5"/>
      <c r="T9" s="5"/>
    </row>
    <row r="10" ht="45.75" customHeight="1" spans="1:20">
      <c r="A10" s="37" t="s">
        <v>29</v>
      </c>
      <c r="B10" s="37"/>
      <c r="C10" s="7">
        <v>66.204624</v>
      </c>
      <c r="D10" s="7">
        <v>66.2</v>
      </c>
      <c r="E10" s="7">
        <v>66.2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0">
    <mergeCell ref="A2:T2"/>
    <mergeCell ref="A3:D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" right="0.7" top="0.75" bottom="0.75" header="0.3" footer="0.3"/>
  <pageSetup paperSize="1" scale="34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Zeros="0" workbookViewId="0">
      <selection activeCell="G17" sqref="G17"/>
    </sheetView>
  </sheetViews>
  <sheetFormatPr defaultColWidth="8.875" defaultRowHeight="15" customHeight="1"/>
  <cols>
    <col min="1" max="1" width="21.5" customWidth="1"/>
    <col min="2" max="2" width="28.625" customWidth="1"/>
    <col min="3" max="15" width="17.125" customWidth="1"/>
  </cols>
  <sheetData>
    <row r="1" ht="18.75" customHeight="1" spans="1:15">
      <c r="A1" s="27"/>
      <c r="B1" s="27"/>
      <c r="C1" s="27"/>
      <c r="D1" s="27"/>
      <c r="E1" s="27"/>
      <c r="F1" s="27"/>
      <c r="G1" s="27"/>
      <c r="H1" s="27"/>
      <c r="I1" s="27"/>
      <c r="J1" s="54"/>
      <c r="K1" s="54"/>
      <c r="L1" s="54"/>
      <c r="M1" s="54"/>
      <c r="N1" s="54"/>
      <c r="O1" s="54" t="s">
        <v>54</v>
      </c>
    </row>
    <row r="2" ht="37.5" customHeight="1" spans="1:15">
      <c r="A2" s="29" t="s">
        <v>55</v>
      </c>
      <c r="B2" s="29"/>
      <c r="C2" s="29"/>
      <c r="D2" s="29"/>
      <c r="E2" s="29"/>
      <c r="F2" s="29"/>
      <c r="G2" s="29"/>
      <c r="H2" s="29"/>
      <c r="I2" s="29"/>
      <c r="J2" s="29"/>
      <c r="K2" s="55"/>
      <c r="L2" s="55"/>
      <c r="M2" s="55"/>
      <c r="N2" s="55"/>
      <c r="O2" s="55"/>
    </row>
    <row r="3" ht="18.75" customHeight="1" spans="1:15">
      <c r="A3" s="30" t="str">
        <f>"单位名称："&amp;"易门县文学艺术界联合会"</f>
        <v>单位名称：易门县文学艺术界联合会</v>
      </c>
      <c r="B3" s="30"/>
      <c r="C3" s="30"/>
      <c r="D3" s="30"/>
      <c r="E3" s="30"/>
      <c r="F3" s="30"/>
      <c r="G3" s="30"/>
      <c r="H3" s="30"/>
      <c r="I3" s="30"/>
      <c r="J3" s="54"/>
      <c r="K3" s="54"/>
      <c r="L3" s="54"/>
      <c r="M3" s="54"/>
      <c r="N3" s="54"/>
      <c r="O3" s="54" t="s">
        <v>26</v>
      </c>
    </row>
    <row r="4" ht="18.75" customHeight="1" spans="1:15">
      <c r="A4" s="33" t="s">
        <v>56</v>
      </c>
      <c r="B4" s="33" t="s">
        <v>57</v>
      </c>
      <c r="C4" s="34" t="s">
        <v>29</v>
      </c>
      <c r="D4" s="34" t="s">
        <v>32</v>
      </c>
      <c r="E4" s="34"/>
      <c r="F4" s="34"/>
      <c r="G4" s="33" t="s">
        <v>33</v>
      </c>
      <c r="H4" s="34" t="s">
        <v>34</v>
      </c>
      <c r="I4" s="33" t="s">
        <v>58</v>
      </c>
      <c r="J4" s="34" t="s">
        <v>36</v>
      </c>
      <c r="K4" s="34"/>
      <c r="L4" s="34"/>
      <c r="M4" s="34"/>
      <c r="N4" s="34"/>
      <c r="O4" s="34"/>
    </row>
    <row r="5" ht="18.75" customHeight="1" spans="1:15">
      <c r="A5" s="33"/>
      <c r="B5" s="33"/>
      <c r="C5" s="34"/>
      <c r="D5" s="34" t="s">
        <v>31</v>
      </c>
      <c r="E5" s="34" t="s">
        <v>59</v>
      </c>
      <c r="F5" s="34" t="s">
        <v>60</v>
      </c>
      <c r="G5" s="33"/>
      <c r="H5" s="34"/>
      <c r="I5" s="33"/>
      <c r="J5" s="34" t="s">
        <v>31</v>
      </c>
      <c r="K5" s="34" t="s">
        <v>61</v>
      </c>
      <c r="L5" s="35" t="s">
        <v>62</v>
      </c>
      <c r="M5" s="35" t="s">
        <v>63</v>
      </c>
      <c r="N5" s="35" t="s">
        <v>64</v>
      </c>
      <c r="O5" s="35" t="s">
        <v>65</v>
      </c>
    </row>
    <row r="6" ht="18.75" customHeight="1" spans="1:15">
      <c r="A6" s="35" t="s">
        <v>42</v>
      </c>
      <c r="B6" s="35" t="s">
        <v>43</v>
      </c>
      <c r="C6" s="35" t="s">
        <v>44</v>
      </c>
      <c r="D6" s="35" t="s">
        <v>45</v>
      </c>
      <c r="E6" s="35" t="s">
        <v>46</v>
      </c>
      <c r="F6" s="35" t="s">
        <v>47</v>
      </c>
      <c r="G6" s="35" t="s">
        <v>48</v>
      </c>
      <c r="H6" s="35" t="s">
        <v>49</v>
      </c>
      <c r="I6" s="35" t="s">
        <v>50</v>
      </c>
      <c r="J6" s="35" t="s">
        <v>66</v>
      </c>
      <c r="K6" s="35">
        <v>11</v>
      </c>
      <c r="L6" s="35">
        <v>12</v>
      </c>
      <c r="M6" s="35">
        <v>13</v>
      </c>
      <c r="N6" s="35">
        <v>14</v>
      </c>
      <c r="O6" s="35">
        <v>15</v>
      </c>
    </row>
    <row r="7" ht="41.25" customHeight="1" spans="1:15">
      <c r="A7" s="36" t="s">
        <v>67</v>
      </c>
      <c r="B7" s="36" t="s">
        <v>68</v>
      </c>
      <c r="C7" s="7">
        <v>51.072364</v>
      </c>
      <c r="D7" s="7">
        <v>51.072364</v>
      </c>
      <c r="E7" s="7">
        <v>42.072364</v>
      </c>
      <c r="F7" s="7">
        <v>9</v>
      </c>
      <c r="G7" s="7"/>
      <c r="H7" s="7"/>
      <c r="I7" s="7"/>
      <c r="J7" s="7"/>
      <c r="K7" s="7"/>
      <c r="L7" s="7"/>
      <c r="M7" s="7"/>
      <c r="N7" s="7"/>
      <c r="O7" s="7"/>
    </row>
    <row r="8" ht="41.25" customHeight="1" spans="1:15">
      <c r="A8" s="69" t="s">
        <v>69</v>
      </c>
      <c r="B8" s="69" t="s">
        <v>70</v>
      </c>
      <c r="C8" s="7">
        <v>51.072364</v>
      </c>
      <c r="D8" s="7">
        <v>51.072364</v>
      </c>
      <c r="E8" s="7">
        <v>42.072364</v>
      </c>
      <c r="F8" s="7">
        <v>9</v>
      </c>
      <c r="G8" s="7"/>
      <c r="H8" s="7"/>
      <c r="I8" s="7"/>
      <c r="J8" s="7"/>
      <c r="K8" s="7"/>
      <c r="L8" s="7"/>
      <c r="M8" s="7"/>
      <c r="N8" s="7"/>
      <c r="O8" s="7"/>
    </row>
    <row r="9" ht="41.25" customHeight="1" spans="1:15">
      <c r="A9" s="70" t="s">
        <v>71</v>
      </c>
      <c r="B9" s="70" t="s">
        <v>72</v>
      </c>
      <c r="C9" s="7">
        <v>42.072364</v>
      </c>
      <c r="D9" s="7">
        <v>42.072364</v>
      </c>
      <c r="E9" s="7">
        <v>42.072364</v>
      </c>
      <c r="F9" s="7"/>
      <c r="G9" s="7"/>
      <c r="H9" s="7"/>
      <c r="I9" s="7"/>
      <c r="J9" s="7"/>
      <c r="K9" s="7"/>
      <c r="L9" s="7"/>
      <c r="M9" s="7"/>
      <c r="N9" s="7"/>
      <c r="O9" s="7"/>
    </row>
    <row r="10" ht="41.25" customHeight="1" spans="1:15">
      <c r="A10" s="70" t="s">
        <v>73</v>
      </c>
      <c r="B10" s="70" t="s">
        <v>74</v>
      </c>
      <c r="C10" s="7">
        <v>9</v>
      </c>
      <c r="D10" s="7">
        <v>9</v>
      </c>
      <c r="E10" s="7"/>
      <c r="F10" s="7">
        <v>9</v>
      </c>
      <c r="G10" s="7"/>
      <c r="H10" s="7"/>
      <c r="I10" s="7"/>
      <c r="J10" s="7"/>
      <c r="K10" s="7"/>
      <c r="L10" s="7"/>
      <c r="M10" s="7"/>
      <c r="N10" s="7"/>
      <c r="O10" s="7"/>
    </row>
    <row r="11" ht="41.25" customHeight="1" spans="1:15">
      <c r="A11" s="36" t="s">
        <v>75</v>
      </c>
      <c r="B11" s="36" t="s">
        <v>76</v>
      </c>
      <c r="C11" s="7">
        <v>5.269168</v>
      </c>
      <c r="D11" s="7">
        <v>5.269168</v>
      </c>
      <c r="E11" s="7">
        <v>5.269168</v>
      </c>
      <c r="F11" s="7"/>
      <c r="G11" s="7"/>
      <c r="H11" s="7"/>
      <c r="I11" s="7"/>
      <c r="J11" s="7"/>
      <c r="K11" s="7"/>
      <c r="L11" s="7"/>
      <c r="M11" s="7"/>
      <c r="N11" s="7"/>
      <c r="O11" s="7"/>
    </row>
    <row r="12" ht="41.25" customHeight="1" spans="1:15">
      <c r="A12" s="69" t="s">
        <v>77</v>
      </c>
      <c r="B12" s="69" t="s">
        <v>78</v>
      </c>
      <c r="C12" s="7">
        <v>5.269168</v>
      </c>
      <c r="D12" s="7">
        <v>5.269168</v>
      </c>
      <c r="E12" s="7">
        <v>5.269168</v>
      </c>
      <c r="F12" s="7"/>
      <c r="G12" s="7"/>
      <c r="H12" s="7"/>
      <c r="I12" s="7"/>
      <c r="J12" s="7"/>
      <c r="K12" s="7"/>
      <c r="L12" s="7"/>
      <c r="M12" s="7"/>
      <c r="N12" s="7"/>
      <c r="O12" s="7"/>
    </row>
    <row r="13" ht="41.25" customHeight="1" spans="1:15">
      <c r="A13" s="70" t="s">
        <v>79</v>
      </c>
      <c r="B13" s="70" t="s">
        <v>80</v>
      </c>
      <c r="C13" s="7">
        <v>5.269168</v>
      </c>
      <c r="D13" s="7">
        <v>5.269168</v>
      </c>
      <c r="E13" s="7">
        <v>5.269168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41.25" customHeight="1" spans="1:15">
      <c r="A14" s="36" t="s">
        <v>81</v>
      </c>
      <c r="B14" s="36" t="s">
        <v>82</v>
      </c>
      <c r="C14" s="7">
        <v>4.676692</v>
      </c>
      <c r="D14" s="7">
        <v>4.676692</v>
      </c>
      <c r="E14" s="7">
        <v>4.676692</v>
      </c>
      <c r="F14" s="7"/>
      <c r="G14" s="7"/>
      <c r="H14" s="7"/>
      <c r="I14" s="7"/>
      <c r="J14" s="7"/>
      <c r="K14" s="7"/>
      <c r="L14" s="7"/>
      <c r="M14" s="7"/>
      <c r="N14" s="7"/>
      <c r="O14" s="7"/>
    </row>
    <row r="15" ht="41.25" customHeight="1" spans="1:15">
      <c r="A15" s="69" t="s">
        <v>83</v>
      </c>
      <c r="B15" s="69" t="s">
        <v>84</v>
      </c>
      <c r="C15" s="7">
        <v>4.676692</v>
      </c>
      <c r="D15" s="7">
        <v>4.676692</v>
      </c>
      <c r="E15" s="7">
        <v>4.676692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ht="41.25" customHeight="1" spans="1:15">
      <c r="A16" s="70" t="s">
        <v>85</v>
      </c>
      <c r="B16" s="70" t="s">
        <v>86</v>
      </c>
      <c r="C16" s="7">
        <v>2.733381</v>
      </c>
      <c r="D16" s="7">
        <v>2.733381</v>
      </c>
      <c r="E16" s="7">
        <v>2.733381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ht="41.25" customHeight="1" spans="1:15">
      <c r="A17" s="70" t="s">
        <v>87</v>
      </c>
      <c r="B17" s="70" t="s">
        <v>88</v>
      </c>
      <c r="C17" s="7">
        <v>1.736246</v>
      </c>
      <c r="D17" s="7">
        <v>1.736246</v>
      </c>
      <c r="E17" s="7">
        <v>1.736246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ht="41.25" customHeight="1" spans="1:15">
      <c r="A18" s="70" t="s">
        <v>89</v>
      </c>
      <c r="B18" s="70" t="s">
        <v>90</v>
      </c>
      <c r="C18" s="7">
        <v>0.207065</v>
      </c>
      <c r="D18" s="7">
        <v>0.207065</v>
      </c>
      <c r="E18" s="7">
        <v>0.207065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ht="41.25" customHeight="1" spans="1:15">
      <c r="A19" s="36" t="s">
        <v>91</v>
      </c>
      <c r="B19" s="36" t="s">
        <v>92</v>
      </c>
      <c r="C19" s="7">
        <v>5.1864</v>
      </c>
      <c r="D19" s="7">
        <v>5.1864</v>
      </c>
      <c r="E19" s="7">
        <v>5.1864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ht="41.25" customHeight="1" spans="1:15">
      <c r="A20" s="69" t="s">
        <v>93</v>
      </c>
      <c r="B20" s="69" t="s">
        <v>94</v>
      </c>
      <c r="C20" s="7">
        <v>5.1864</v>
      </c>
      <c r="D20" s="7">
        <v>5.1864</v>
      </c>
      <c r="E20" s="7">
        <v>5.1864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ht="41.25" customHeight="1" spans="1:15">
      <c r="A21" s="70" t="s">
        <v>95</v>
      </c>
      <c r="B21" s="70" t="s">
        <v>96</v>
      </c>
      <c r="C21" s="7">
        <v>4.7472</v>
      </c>
      <c r="D21" s="7">
        <v>4.7472</v>
      </c>
      <c r="E21" s="7">
        <v>4.7472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ht="41.25" customHeight="1" spans="1:15">
      <c r="A22" s="70" t="s">
        <v>97</v>
      </c>
      <c r="B22" s="70" t="s">
        <v>98</v>
      </c>
      <c r="C22" s="7">
        <v>0.43</v>
      </c>
      <c r="D22" s="7">
        <v>0.43</v>
      </c>
      <c r="E22" s="7">
        <v>0.43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ht="41.25" customHeight="1" spans="1:15">
      <c r="A23" s="37" t="s">
        <v>99</v>
      </c>
      <c r="B23" s="37"/>
      <c r="C23" s="7">
        <v>66.2</v>
      </c>
      <c r="D23" s="7">
        <v>66.2</v>
      </c>
      <c r="E23" s="7">
        <v>57.2</v>
      </c>
      <c r="F23" s="7">
        <v>9</v>
      </c>
      <c r="G23" s="7"/>
      <c r="H23" s="7"/>
      <c r="I23" s="7"/>
      <c r="J23" s="7"/>
      <c r="K23" s="7"/>
      <c r="L23" s="7"/>
      <c r="M23" s="7"/>
      <c r="N23" s="7"/>
      <c r="O23" s="7"/>
    </row>
  </sheetData>
  <mergeCells count="11">
    <mergeCell ref="A2:O2"/>
    <mergeCell ref="A3:I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1" scale="45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selection activeCell="H12" sqref="H12"/>
    </sheetView>
  </sheetViews>
  <sheetFormatPr defaultColWidth="8.875" defaultRowHeight="15" customHeight="1" outlineLevelCol="3"/>
  <cols>
    <col min="1" max="4" width="35.75" customWidth="1"/>
  </cols>
  <sheetData>
    <row r="1" ht="18.75" customHeight="1" spans="1:4">
      <c r="A1" s="27"/>
      <c r="B1" s="27"/>
      <c r="C1" s="27"/>
      <c r="D1" s="57" t="s">
        <v>100</v>
      </c>
    </row>
    <row r="2" ht="45" customHeight="1" spans="1:4">
      <c r="A2" s="29" t="s">
        <v>101</v>
      </c>
      <c r="B2" s="29"/>
      <c r="C2" s="29"/>
      <c r="D2" s="29"/>
    </row>
    <row r="3" ht="18.75" customHeight="1" spans="1:4">
      <c r="A3" s="50" t="str">
        <f>"单位名称："&amp;"易门县文学艺术界联合会"</f>
        <v>单位名称：易门县文学艺术界联合会</v>
      </c>
      <c r="B3" s="50"/>
      <c r="C3" s="71"/>
      <c r="D3" s="57" t="s">
        <v>2</v>
      </c>
    </row>
    <row r="4" ht="22.5" customHeight="1" spans="1:4">
      <c r="A4" s="72" t="s">
        <v>3</v>
      </c>
      <c r="B4" s="72"/>
      <c r="C4" s="72" t="s">
        <v>4</v>
      </c>
      <c r="D4" s="72"/>
    </row>
    <row r="5" ht="18.75" customHeight="1" spans="1:4">
      <c r="A5" s="72" t="s">
        <v>5</v>
      </c>
      <c r="B5" s="72" t="s">
        <v>6</v>
      </c>
      <c r="C5" s="72" t="s">
        <v>102</v>
      </c>
      <c r="D5" s="72" t="s">
        <v>6</v>
      </c>
    </row>
    <row r="6" ht="18.75" customHeight="1" spans="1:4">
      <c r="A6" s="72"/>
      <c r="B6" s="72"/>
      <c r="C6" s="72"/>
      <c r="D6" s="72"/>
    </row>
    <row r="7" ht="22.5" customHeight="1" spans="1:4">
      <c r="A7" s="73" t="s">
        <v>103</v>
      </c>
      <c r="B7" s="7">
        <v>66.2</v>
      </c>
      <c r="C7" s="73" t="s">
        <v>104</v>
      </c>
      <c r="D7" s="7">
        <v>66.2</v>
      </c>
    </row>
    <row r="8" ht="22.5" customHeight="1" spans="1:4">
      <c r="A8" s="73" t="s">
        <v>105</v>
      </c>
      <c r="B8" s="7">
        <v>66.2</v>
      </c>
      <c r="C8" s="73" t="str">
        <f>"（"&amp;"一"&amp;"）"&amp;"文化旅游体育与传媒支出"</f>
        <v>（一）文化旅游体育与传媒支出</v>
      </c>
      <c r="D8" s="7">
        <v>51.072364</v>
      </c>
    </row>
    <row r="9" ht="22.5" customHeight="1" spans="1:4">
      <c r="A9" s="73" t="s">
        <v>106</v>
      </c>
      <c r="B9" s="7"/>
      <c r="C9" s="73" t="str">
        <f>"（"&amp;"二"&amp;"）"&amp;"社会保障和就业支出"</f>
        <v>（二）社会保障和就业支出</v>
      </c>
      <c r="D9" s="7">
        <v>5.269168</v>
      </c>
    </row>
    <row r="10" ht="22.5" customHeight="1" spans="1:4">
      <c r="A10" s="73" t="s">
        <v>107</v>
      </c>
      <c r="B10" s="7"/>
      <c r="C10" s="73" t="str">
        <f>"（"&amp;"三"&amp;"）"&amp;"卫生健康支出"</f>
        <v>（三）卫生健康支出</v>
      </c>
      <c r="D10" s="7">
        <v>4.676692</v>
      </c>
    </row>
    <row r="11" ht="22.5" customHeight="1" spans="1:4">
      <c r="A11" s="73" t="s">
        <v>108</v>
      </c>
      <c r="B11" s="7"/>
      <c r="C11" s="73" t="str">
        <f>"（"&amp;"四"&amp;"）"&amp;"住房保障支出"</f>
        <v>（四）住房保障支出</v>
      </c>
      <c r="D11" s="7">
        <v>5.18</v>
      </c>
    </row>
    <row r="12" ht="22.5" customHeight="1" spans="1:4">
      <c r="A12" s="73" t="s">
        <v>105</v>
      </c>
      <c r="B12" s="7"/>
      <c r="C12" s="73"/>
      <c r="D12" s="7"/>
    </row>
    <row r="13" ht="22.5" customHeight="1" spans="1:4">
      <c r="A13" s="73" t="s">
        <v>106</v>
      </c>
      <c r="B13" s="7"/>
      <c r="C13" s="73"/>
      <c r="D13" s="7"/>
    </row>
    <row r="14" ht="22.5" customHeight="1" spans="1:4">
      <c r="A14" s="73" t="s">
        <v>107</v>
      </c>
      <c r="B14" s="7"/>
      <c r="C14" s="73"/>
      <c r="D14" s="7"/>
    </row>
    <row r="15" ht="22.5" customHeight="1" spans="1:4">
      <c r="A15" s="74"/>
      <c r="B15" s="7"/>
      <c r="C15" s="73" t="s">
        <v>109</v>
      </c>
      <c r="D15" s="7"/>
    </row>
    <row r="16" ht="22.5" customHeight="1" spans="1:4">
      <c r="A16" s="75" t="s">
        <v>110</v>
      </c>
      <c r="B16" s="76">
        <v>66.2</v>
      </c>
      <c r="C16" s="77" t="s">
        <v>111</v>
      </c>
      <c r="D16" s="76">
        <v>66.2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" right="0.7" top="0.75" bottom="0.75" header="0.3" footer="0.3"/>
  <pageSetup paperSize="1" scale="87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selection activeCell="I14" sqref="I14"/>
    </sheetView>
  </sheetViews>
  <sheetFormatPr defaultColWidth="8.875" defaultRowHeight="15" customHeight="1" outlineLevelCol="6"/>
  <cols>
    <col min="1" max="1" width="21.375" customWidth="1"/>
    <col min="2" max="2" width="28.625" customWidth="1"/>
    <col min="3" max="7" width="21.375" customWidth="1"/>
  </cols>
  <sheetData>
    <row r="1" ht="18.75" customHeight="1" spans="1:7">
      <c r="A1" s="27"/>
      <c r="B1" s="27"/>
      <c r="C1" s="27"/>
      <c r="D1" s="27"/>
      <c r="E1" s="27"/>
      <c r="F1" s="27"/>
      <c r="G1" s="28" t="s">
        <v>112</v>
      </c>
    </row>
    <row r="2" ht="37.5" customHeight="1" spans="1:7">
      <c r="A2" s="29" t="s">
        <v>113</v>
      </c>
      <c r="B2" s="29"/>
      <c r="C2" s="29"/>
      <c r="D2" s="29"/>
      <c r="E2" s="29"/>
      <c r="F2" s="29"/>
      <c r="G2" s="29"/>
    </row>
    <row r="3" ht="18.75" customHeight="1" spans="1:7">
      <c r="A3" s="30" t="str">
        <f>"单位名称："&amp;"易门县文学艺术界联合会"</f>
        <v>单位名称：易门县文学艺术界联合会</v>
      </c>
      <c r="B3" s="30"/>
      <c r="C3" s="30"/>
      <c r="D3" s="31"/>
      <c r="E3" s="31"/>
      <c r="F3" s="31"/>
      <c r="G3" s="32" t="s">
        <v>26</v>
      </c>
    </row>
    <row r="4" ht="18.75" customHeight="1" spans="1:7">
      <c r="A4" s="33" t="s">
        <v>114</v>
      </c>
      <c r="B4" s="33" t="s">
        <v>57</v>
      </c>
      <c r="C4" s="34" t="s">
        <v>29</v>
      </c>
      <c r="D4" s="34" t="s">
        <v>59</v>
      </c>
      <c r="E4" s="34"/>
      <c r="F4" s="34"/>
      <c r="G4" s="33" t="s">
        <v>60</v>
      </c>
    </row>
    <row r="5" ht="18.75" customHeight="1" spans="1:7">
      <c r="A5" s="33" t="s">
        <v>56</v>
      </c>
      <c r="B5" s="33" t="s">
        <v>57</v>
      </c>
      <c r="C5" s="34"/>
      <c r="D5" s="34" t="s">
        <v>31</v>
      </c>
      <c r="E5" s="34" t="s">
        <v>115</v>
      </c>
      <c r="F5" s="34" t="s">
        <v>116</v>
      </c>
      <c r="G5" s="33"/>
    </row>
    <row r="6" ht="18.75" customHeight="1" spans="1:7">
      <c r="A6" s="35" t="s">
        <v>42</v>
      </c>
      <c r="B6" s="35" t="s">
        <v>43</v>
      </c>
      <c r="C6" s="35" t="s">
        <v>44</v>
      </c>
      <c r="D6" s="35" t="s">
        <v>45</v>
      </c>
      <c r="E6" s="35" t="s">
        <v>46</v>
      </c>
      <c r="F6" s="35" t="s">
        <v>47</v>
      </c>
      <c r="G6" s="35" t="s">
        <v>48</v>
      </c>
    </row>
    <row r="7" ht="20.25" customHeight="1" spans="1:7">
      <c r="A7" s="36" t="s">
        <v>67</v>
      </c>
      <c r="B7" s="36" t="s">
        <v>68</v>
      </c>
      <c r="C7" s="7">
        <v>51.072364</v>
      </c>
      <c r="D7" s="7">
        <v>42.072364</v>
      </c>
      <c r="E7" s="7">
        <v>36.5923</v>
      </c>
      <c r="F7" s="7">
        <v>5.480064</v>
      </c>
      <c r="G7" s="7">
        <v>9</v>
      </c>
    </row>
    <row r="8" ht="20.25" customHeight="1" spans="1:7">
      <c r="A8" s="69" t="s">
        <v>69</v>
      </c>
      <c r="B8" s="69" t="s">
        <v>70</v>
      </c>
      <c r="C8" s="7">
        <v>51.072364</v>
      </c>
      <c r="D8" s="7">
        <v>42.072364</v>
      </c>
      <c r="E8" s="7">
        <v>36.5923</v>
      </c>
      <c r="F8" s="7">
        <v>5.480064</v>
      </c>
      <c r="G8" s="7">
        <v>9</v>
      </c>
    </row>
    <row r="9" ht="20.25" customHeight="1" spans="1:7">
      <c r="A9" s="70" t="s">
        <v>71</v>
      </c>
      <c r="B9" s="70" t="s">
        <v>72</v>
      </c>
      <c r="C9" s="7">
        <v>42.072364</v>
      </c>
      <c r="D9" s="7">
        <v>42.072364</v>
      </c>
      <c r="E9" s="7">
        <v>36.5923</v>
      </c>
      <c r="F9" s="7">
        <v>5.480064</v>
      </c>
      <c r="G9" s="7"/>
    </row>
    <row r="10" ht="20.25" customHeight="1" spans="1:7">
      <c r="A10" s="70" t="s">
        <v>73</v>
      </c>
      <c r="B10" s="70" t="s">
        <v>74</v>
      </c>
      <c r="C10" s="7">
        <v>9</v>
      </c>
      <c r="D10" s="7"/>
      <c r="E10" s="7"/>
      <c r="F10" s="7"/>
      <c r="G10" s="7">
        <v>9</v>
      </c>
    </row>
    <row r="11" ht="20.25" customHeight="1" spans="1:7">
      <c r="A11" s="36" t="s">
        <v>75</v>
      </c>
      <c r="B11" s="36" t="s">
        <v>76</v>
      </c>
      <c r="C11" s="7">
        <v>5.269168</v>
      </c>
      <c r="D11" s="7">
        <v>5.269168</v>
      </c>
      <c r="E11" s="7">
        <v>5.269168</v>
      </c>
      <c r="F11" s="7"/>
      <c r="G11" s="7"/>
    </row>
    <row r="12" ht="20.25" customHeight="1" spans="1:7">
      <c r="A12" s="69" t="s">
        <v>77</v>
      </c>
      <c r="B12" s="69" t="s">
        <v>78</v>
      </c>
      <c r="C12" s="7">
        <v>5.269168</v>
      </c>
      <c r="D12" s="7">
        <v>5.269168</v>
      </c>
      <c r="E12" s="7">
        <v>5.269168</v>
      </c>
      <c r="F12" s="7"/>
      <c r="G12" s="7"/>
    </row>
    <row r="13" ht="28" customHeight="1" spans="1:7">
      <c r="A13" s="70" t="s">
        <v>79</v>
      </c>
      <c r="B13" s="70" t="s">
        <v>80</v>
      </c>
      <c r="C13" s="7">
        <v>5.269168</v>
      </c>
      <c r="D13" s="7">
        <v>5.269168</v>
      </c>
      <c r="E13" s="7">
        <v>5.269168</v>
      </c>
      <c r="F13" s="7"/>
      <c r="G13" s="7"/>
    </row>
    <row r="14" ht="20.25" customHeight="1" spans="1:7">
      <c r="A14" s="36" t="s">
        <v>81</v>
      </c>
      <c r="B14" s="36" t="s">
        <v>82</v>
      </c>
      <c r="C14" s="7">
        <v>4.676692</v>
      </c>
      <c r="D14" s="7">
        <v>4.676692</v>
      </c>
      <c r="E14" s="7">
        <v>4.676692</v>
      </c>
      <c r="F14" s="7"/>
      <c r="G14" s="7"/>
    </row>
    <row r="15" ht="20.25" customHeight="1" spans="1:7">
      <c r="A15" s="69" t="s">
        <v>83</v>
      </c>
      <c r="B15" s="69" t="s">
        <v>84</v>
      </c>
      <c r="C15" s="7">
        <v>4.676692</v>
      </c>
      <c r="D15" s="7">
        <v>4.676692</v>
      </c>
      <c r="E15" s="7">
        <v>4.676692</v>
      </c>
      <c r="F15" s="7"/>
      <c r="G15" s="7"/>
    </row>
    <row r="16" ht="20.25" customHeight="1" spans="1:7">
      <c r="A16" s="70" t="s">
        <v>85</v>
      </c>
      <c r="B16" s="70" t="s">
        <v>86</v>
      </c>
      <c r="C16" s="7">
        <v>2.733381</v>
      </c>
      <c r="D16" s="7">
        <v>2.733381</v>
      </c>
      <c r="E16" s="7">
        <v>2.733381</v>
      </c>
      <c r="F16" s="7"/>
      <c r="G16" s="7"/>
    </row>
    <row r="17" ht="20.25" customHeight="1" spans="1:7">
      <c r="A17" s="70" t="s">
        <v>87</v>
      </c>
      <c r="B17" s="70" t="s">
        <v>88</v>
      </c>
      <c r="C17" s="7">
        <v>1.736246</v>
      </c>
      <c r="D17" s="7">
        <v>1.736246</v>
      </c>
      <c r="E17" s="7">
        <v>1.736246</v>
      </c>
      <c r="F17" s="7"/>
      <c r="G17" s="7"/>
    </row>
    <row r="18" ht="20.25" customHeight="1" spans="1:7">
      <c r="A18" s="70" t="s">
        <v>89</v>
      </c>
      <c r="B18" s="70" t="s">
        <v>90</v>
      </c>
      <c r="C18" s="7">
        <v>0.207065</v>
      </c>
      <c r="D18" s="7">
        <v>0.207065</v>
      </c>
      <c r="E18" s="7">
        <v>0.207065</v>
      </c>
      <c r="F18" s="7"/>
      <c r="G18" s="7"/>
    </row>
    <row r="19" ht="20.25" customHeight="1" spans="1:7">
      <c r="A19" s="36" t="s">
        <v>91</v>
      </c>
      <c r="B19" s="36" t="s">
        <v>92</v>
      </c>
      <c r="C19" s="7">
        <v>5.18</v>
      </c>
      <c r="D19" s="7">
        <v>5.18</v>
      </c>
      <c r="E19" s="7">
        <v>5.18</v>
      </c>
      <c r="F19" s="7"/>
      <c r="G19" s="7"/>
    </row>
    <row r="20" ht="20.25" customHeight="1" spans="1:7">
      <c r="A20" s="69" t="s">
        <v>93</v>
      </c>
      <c r="B20" s="69" t="s">
        <v>94</v>
      </c>
      <c r="C20" s="7">
        <v>5.18</v>
      </c>
      <c r="D20" s="7">
        <v>5.18</v>
      </c>
      <c r="E20" s="7">
        <v>5.18</v>
      </c>
      <c r="F20" s="7"/>
      <c r="G20" s="7"/>
    </row>
    <row r="21" ht="20.25" customHeight="1" spans="1:7">
      <c r="A21" s="70" t="s">
        <v>95</v>
      </c>
      <c r="B21" s="70" t="s">
        <v>96</v>
      </c>
      <c r="C21" s="7">
        <v>4.7472</v>
      </c>
      <c r="D21" s="7">
        <v>4.7472</v>
      </c>
      <c r="E21" s="7">
        <v>4.7472</v>
      </c>
      <c r="F21" s="7"/>
      <c r="G21" s="7"/>
    </row>
    <row r="22" ht="20.25" customHeight="1" spans="1:7">
      <c r="A22" s="70" t="s">
        <v>97</v>
      </c>
      <c r="B22" s="70" t="s">
        <v>98</v>
      </c>
      <c r="C22" s="7">
        <v>0.43</v>
      </c>
      <c r="D22" s="7">
        <v>0.43</v>
      </c>
      <c r="E22" s="7">
        <v>0.43</v>
      </c>
      <c r="F22" s="7"/>
      <c r="G22" s="7"/>
    </row>
    <row r="23" ht="20.25" customHeight="1" spans="1:7">
      <c r="A23" s="37" t="s">
        <v>99</v>
      </c>
      <c r="B23" s="37"/>
      <c r="C23" s="38">
        <v>66.2</v>
      </c>
      <c r="D23" s="38">
        <v>57.2</v>
      </c>
      <c r="E23" s="38">
        <v>51.72</v>
      </c>
      <c r="F23" s="38">
        <v>5.480064</v>
      </c>
      <c r="G23" s="38">
        <v>9</v>
      </c>
    </row>
  </sheetData>
  <mergeCells count="7">
    <mergeCell ref="A2:G2"/>
    <mergeCell ref="A3:C3"/>
    <mergeCell ref="A4:B4"/>
    <mergeCell ref="D4:F4"/>
    <mergeCell ref="A23:B23"/>
    <mergeCell ref="C4:C5"/>
    <mergeCell ref="G4:G5"/>
  </mergeCells>
  <pageMargins left="0.7" right="0.7" top="0.75" bottom="0.75" header="0.3" footer="0.3"/>
  <pageSetup paperSize="1" scale="79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8.875" defaultRowHeight="15" customHeight="1" outlineLevelRow="6" outlineLevelCol="5"/>
  <cols>
    <col min="1" max="6" width="28.625" customWidth="1"/>
  </cols>
  <sheetData>
    <row r="1" ht="18.75" customHeight="1" spans="1:6">
      <c r="A1" s="62"/>
      <c r="B1" s="62"/>
      <c r="C1" s="63"/>
      <c r="D1" s="27"/>
      <c r="E1" s="27"/>
      <c r="F1" s="64" t="s">
        <v>117</v>
      </c>
    </row>
    <row r="2" ht="41.25" customHeight="1" spans="1:6">
      <c r="A2" s="65" t="s">
        <v>118</v>
      </c>
      <c r="B2" s="65"/>
      <c r="C2" s="65"/>
      <c r="D2" s="65"/>
      <c r="E2" s="65"/>
      <c r="F2" s="65"/>
    </row>
    <row r="3" ht="18.75" customHeight="1" spans="1:6">
      <c r="A3" s="50" t="str">
        <f>"单位名称："&amp;"易门县文学艺术界联合会"</f>
        <v>单位名称：易门县文学艺术界联合会</v>
      </c>
      <c r="B3" s="50"/>
      <c r="C3" s="50"/>
      <c r="D3" s="66"/>
      <c r="E3" s="27"/>
      <c r="F3" s="64" t="s">
        <v>26</v>
      </c>
    </row>
    <row r="4" ht="18.75" customHeight="1" spans="1:6">
      <c r="A4" s="33" t="s">
        <v>119</v>
      </c>
      <c r="B4" s="34" t="s">
        <v>120</v>
      </c>
      <c r="C4" s="34" t="s">
        <v>121</v>
      </c>
      <c r="D4" s="34"/>
      <c r="E4" s="34"/>
      <c r="F4" s="34" t="s">
        <v>122</v>
      </c>
    </row>
    <row r="5" ht="18.75" customHeight="1" spans="1:6">
      <c r="A5" s="33"/>
      <c r="B5" s="34"/>
      <c r="C5" s="34" t="s">
        <v>31</v>
      </c>
      <c r="D5" s="34" t="s">
        <v>123</v>
      </c>
      <c r="E5" s="34" t="s">
        <v>124</v>
      </c>
      <c r="F5" s="34"/>
    </row>
    <row r="6" ht="22" customHeight="1" spans="1:6">
      <c r="A6" s="67" t="s">
        <v>43</v>
      </c>
      <c r="B6" s="68" t="s">
        <v>44</v>
      </c>
      <c r="C6" s="67" t="s">
        <v>45</v>
      </c>
      <c r="D6" s="67" t="s">
        <v>46</v>
      </c>
      <c r="E6" s="67" t="s">
        <v>47</v>
      </c>
      <c r="F6" s="67">
        <v>7</v>
      </c>
    </row>
    <row r="7" ht="22" customHeight="1" spans="1:6">
      <c r="A7" s="7">
        <v>0.177</v>
      </c>
      <c r="B7" s="7"/>
      <c r="C7" s="7"/>
      <c r="D7" s="7"/>
      <c r="E7" s="7"/>
      <c r="F7" s="7">
        <v>0.177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" right="0.7" top="0.75" bottom="0.75" header="0.3" footer="0.3"/>
  <pageSetup paperSize="1" scale="7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2"/>
  <sheetViews>
    <sheetView showZeros="0" topLeftCell="C1" workbookViewId="0">
      <selection activeCell="C10" sqref="C10"/>
    </sheetView>
  </sheetViews>
  <sheetFormatPr defaultColWidth="8.875" defaultRowHeight="15" customHeight="1"/>
  <cols>
    <col min="1" max="7" width="28.625" customWidth="1"/>
    <col min="8" max="24" width="14.25" customWidth="1"/>
  </cols>
  <sheetData>
    <row r="1" ht="18.75" customHeight="1" spans="1:24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 t="s">
        <v>125</v>
      </c>
    </row>
    <row r="2" ht="45" customHeight="1" spans="1:24">
      <c r="A2" s="29" t="s">
        <v>126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ht="18.75" customHeight="1" spans="1:24">
      <c r="A3" s="50" t="str">
        <f>"单位名称："&amp;"易门县文学艺术界联合会"</f>
        <v>单位名称：易门县文学艺术界联合会</v>
      </c>
      <c r="B3" s="50"/>
      <c r="C3" s="50"/>
      <c r="D3" s="50"/>
      <c r="E3" s="50"/>
      <c r="F3" s="50"/>
      <c r="G3" s="50"/>
      <c r="H3" s="56"/>
      <c r="I3" s="56"/>
      <c r="J3" s="56"/>
      <c r="K3" s="56"/>
      <c r="L3" s="56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 t="s">
        <v>26</v>
      </c>
    </row>
    <row r="4" ht="18.75" customHeight="1" spans="1:24">
      <c r="A4" s="59" t="s">
        <v>127</v>
      </c>
      <c r="B4" s="59" t="s">
        <v>128</v>
      </c>
      <c r="C4" s="59" t="s">
        <v>129</v>
      </c>
      <c r="D4" s="59" t="s">
        <v>130</v>
      </c>
      <c r="E4" s="59" t="s">
        <v>131</v>
      </c>
      <c r="F4" s="59" t="s">
        <v>132</v>
      </c>
      <c r="G4" s="59" t="s">
        <v>133</v>
      </c>
      <c r="H4" s="60" t="s">
        <v>29</v>
      </c>
      <c r="I4" s="60" t="s">
        <v>134</v>
      </c>
      <c r="J4" s="59"/>
      <c r="K4" s="59"/>
      <c r="L4" s="59"/>
      <c r="M4" s="59"/>
      <c r="N4" s="59"/>
      <c r="O4" s="59" t="s">
        <v>135</v>
      </c>
      <c r="P4" s="59"/>
      <c r="Q4" s="59"/>
      <c r="R4" s="59" t="s">
        <v>35</v>
      </c>
      <c r="S4" s="59" t="s">
        <v>36</v>
      </c>
      <c r="T4" s="59"/>
      <c r="U4" s="59"/>
      <c r="V4" s="59"/>
      <c r="W4" s="59"/>
      <c r="X4" s="59"/>
    </row>
    <row r="5" ht="24" customHeight="1" spans="1:24">
      <c r="A5" s="59"/>
      <c r="B5" s="59"/>
      <c r="C5" s="59"/>
      <c r="D5" s="59"/>
      <c r="E5" s="59"/>
      <c r="F5" s="59"/>
      <c r="G5" s="59"/>
      <c r="H5" s="60" t="s">
        <v>136</v>
      </c>
      <c r="I5" s="60" t="s">
        <v>137</v>
      </c>
      <c r="J5" s="60"/>
      <c r="K5" s="59" t="s">
        <v>33</v>
      </c>
      <c r="L5" s="59" t="s">
        <v>34</v>
      </c>
      <c r="M5" s="59"/>
      <c r="N5" s="59"/>
      <c r="O5" s="59" t="s">
        <v>135</v>
      </c>
      <c r="P5" s="59" t="s">
        <v>33</v>
      </c>
      <c r="Q5" s="59" t="s">
        <v>34</v>
      </c>
      <c r="R5" s="59" t="s">
        <v>35</v>
      </c>
      <c r="S5" s="59" t="s">
        <v>36</v>
      </c>
      <c r="T5" s="59" t="s">
        <v>37</v>
      </c>
      <c r="U5" s="59" t="s">
        <v>38</v>
      </c>
      <c r="V5" s="59" t="s">
        <v>39</v>
      </c>
      <c r="W5" s="59" t="s">
        <v>40</v>
      </c>
      <c r="X5" s="59" t="s">
        <v>41</v>
      </c>
    </row>
    <row r="6" ht="27" customHeight="1" spans="1:24">
      <c r="A6" s="59"/>
      <c r="B6" s="59"/>
      <c r="C6" s="59"/>
      <c r="D6" s="59"/>
      <c r="E6" s="59"/>
      <c r="F6" s="59"/>
      <c r="G6" s="59"/>
      <c r="H6" s="60"/>
      <c r="I6" s="60" t="s">
        <v>138</v>
      </c>
      <c r="J6" s="59" t="s">
        <v>139</v>
      </c>
      <c r="K6" s="59" t="s">
        <v>140</v>
      </c>
      <c r="L6" s="59" t="s">
        <v>141</v>
      </c>
      <c r="M6" s="59" t="s">
        <v>142</v>
      </c>
      <c r="N6" s="59" t="s">
        <v>143</v>
      </c>
      <c r="O6" s="59" t="s">
        <v>32</v>
      </c>
      <c r="P6" s="59" t="s">
        <v>33</v>
      </c>
      <c r="Q6" s="59" t="s">
        <v>34</v>
      </c>
      <c r="R6" s="59"/>
      <c r="S6" s="59" t="s">
        <v>31</v>
      </c>
      <c r="T6" s="59" t="s">
        <v>37</v>
      </c>
      <c r="U6" s="59" t="s">
        <v>38</v>
      </c>
      <c r="V6" s="59" t="s">
        <v>39</v>
      </c>
      <c r="W6" s="59" t="s">
        <v>40</v>
      </c>
      <c r="X6" s="59" t="s">
        <v>41</v>
      </c>
    </row>
    <row r="7" ht="40" customHeight="1" spans="1:24">
      <c r="A7" s="59"/>
      <c r="B7" s="59"/>
      <c r="C7" s="59"/>
      <c r="D7" s="59"/>
      <c r="E7" s="59"/>
      <c r="F7" s="59"/>
      <c r="G7" s="59"/>
      <c r="H7" s="60"/>
      <c r="I7" s="60" t="s">
        <v>31</v>
      </c>
      <c r="J7" s="59" t="s">
        <v>139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ht="39" customHeight="1" spans="1:24">
      <c r="A8" s="60" t="s">
        <v>42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60">
        <v>10</v>
      </c>
      <c r="K8" s="60">
        <v>11</v>
      </c>
      <c r="L8" s="60">
        <v>12</v>
      </c>
      <c r="M8" s="60">
        <v>13</v>
      </c>
      <c r="N8" s="60">
        <v>14</v>
      </c>
      <c r="O8" s="60">
        <v>15</v>
      </c>
      <c r="P8" s="60">
        <v>16</v>
      </c>
      <c r="Q8" s="60">
        <v>17</v>
      </c>
      <c r="R8" s="60">
        <v>18</v>
      </c>
      <c r="S8" s="60">
        <v>19</v>
      </c>
      <c r="T8" s="60">
        <v>20</v>
      </c>
      <c r="U8" s="60">
        <v>21</v>
      </c>
      <c r="V8" s="60">
        <v>22</v>
      </c>
      <c r="W8" s="60">
        <v>23</v>
      </c>
      <c r="X8" s="60">
        <v>24</v>
      </c>
    </row>
    <row r="9" ht="51.75" customHeight="1" spans="1:24">
      <c r="A9" s="51" t="s">
        <v>52</v>
      </c>
      <c r="B9" s="51"/>
      <c r="C9" s="52"/>
      <c r="D9" s="51"/>
      <c r="E9" s="51"/>
      <c r="F9" s="51"/>
      <c r="G9" s="51"/>
      <c r="H9" s="7">
        <v>57.204624</v>
      </c>
      <c r="I9" s="7">
        <v>57.204624</v>
      </c>
      <c r="J9" s="7"/>
      <c r="K9" s="7"/>
      <c r="L9" s="7"/>
      <c r="M9" s="7">
        <v>57.2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ht="51.75" customHeight="1" spans="1:24">
      <c r="A10" s="61" t="s">
        <v>52</v>
      </c>
      <c r="B10" s="51" t="s">
        <v>144</v>
      </c>
      <c r="C10" s="52" t="s">
        <v>145</v>
      </c>
      <c r="D10" s="51" t="s">
        <v>71</v>
      </c>
      <c r="E10" s="51" t="s">
        <v>72</v>
      </c>
      <c r="F10" s="51" t="s">
        <v>146</v>
      </c>
      <c r="G10" s="51" t="s">
        <v>147</v>
      </c>
      <c r="H10" s="7">
        <v>14.0052</v>
      </c>
      <c r="I10" s="7">
        <v>14.0052</v>
      </c>
      <c r="J10" s="7"/>
      <c r="K10" s="7"/>
      <c r="L10" s="7"/>
      <c r="M10" s="7">
        <v>14.0052</v>
      </c>
      <c r="N10" s="7"/>
      <c r="O10" s="7"/>
      <c r="P10" s="7"/>
      <c r="Q10" s="5"/>
      <c r="R10" s="7"/>
      <c r="S10" s="7"/>
      <c r="T10" s="7"/>
      <c r="U10" s="7"/>
      <c r="V10" s="7"/>
      <c r="W10" s="7"/>
      <c r="X10" s="7"/>
    </row>
    <row r="11" ht="51.75" customHeight="1" spans="1:24">
      <c r="A11" s="61" t="s">
        <v>52</v>
      </c>
      <c r="B11" s="51" t="s">
        <v>144</v>
      </c>
      <c r="C11" s="52" t="s">
        <v>145</v>
      </c>
      <c r="D11" s="51" t="s">
        <v>71</v>
      </c>
      <c r="E11" s="51" t="s">
        <v>72</v>
      </c>
      <c r="F11" s="51" t="s">
        <v>148</v>
      </c>
      <c r="G11" s="51" t="s">
        <v>149</v>
      </c>
      <c r="H11" s="7">
        <v>17.8116</v>
      </c>
      <c r="I11" s="7">
        <v>17.8116</v>
      </c>
      <c r="J11" s="7"/>
      <c r="K11" s="7"/>
      <c r="L11" s="7"/>
      <c r="M11" s="7">
        <v>17.8116</v>
      </c>
      <c r="N11" s="7"/>
      <c r="O11" s="7"/>
      <c r="P11" s="7"/>
      <c r="Q11" s="5"/>
      <c r="R11" s="7"/>
      <c r="S11" s="7"/>
      <c r="T11" s="7"/>
      <c r="U11" s="7"/>
      <c r="V11" s="7"/>
      <c r="W11" s="7"/>
      <c r="X11" s="7"/>
    </row>
    <row r="12" ht="51.75" customHeight="1" spans="1:24">
      <c r="A12" s="61" t="s">
        <v>52</v>
      </c>
      <c r="B12" s="51" t="s">
        <v>144</v>
      </c>
      <c r="C12" s="52" t="s">
        <v>145</v>
      </c>
      <c r="D12" s="51" t="s">
        <v>71</v>
      </c>
      <c r="E12" s="51" t="s">
        <v>72</v>
      </c>
      <c r="F12" s="51" t="s">
        <v>150</v>
      </c>
      <c r="G12" s="51" t="s">
        <v>151</v>
      </c>
      <c r="H12" s="7">
        <v>0.09</v>
      </c>
      <c r="I12" s="7">
        <v>0.09</v>
      </c>
      <c r="J12" s="7"/>
      <c r="K12" s="7"/>
      <c r="L12" s="7"/>
      <c r="M12" s="7">
        <v>0.09</v>
      </c>
      <c r="N12" s="7"/>
      <c r="O12" s="7"/>
      <c r="P12" s="7"/>
      <c r="Q12" s="5"/>
      <c r="R12" s="7"/>
      <c r="S12" s="7"/>
      <c r="T12" s="7"/>
      <c r="U12" s="7"/>
      <c r="V12" s="7"/>
      <c r="W12" s="7"/>
      <c r="X12" s="7"/>
    </row>
    <row r="13" ht="51.75" customHeight="1" spans="1:24">
      <c r="A13" s="61" t="s">
        <v>52</v>
      </c>
      <c r="B13" s="51" t="s">
        <v>144</v>
      </c>
      <c r="C13" s="52" t="s">
        <v>145</v>
      </c>
      <c r="D13" s="51" t="s">
        <v>71</v>
      </c>
      <c r="E13" s="51" t="s">
        <v>72</v>
      </c>
      <c r="F13" s="51" t="s">
        <v>150</v>
      </c>
      <c r="G13" s="51" t="s">
        <v>151</v>
      </c>
      <c r="H13" s="7">
        <v>1.1671</v>
      </c>
      <c r="I13" s="7">
        <v>1.1671</v>
      </c>
      <c r="J13" s="7"/>
      <c r="K13" s="7"/>
      <c r="L13" s="7"/>
      <c r="M13" s="7">
        <v>1.1671</v>
      </c>
      <c r="N13" s="7"/>
      <c r="O13" s="7"/>
      <c r="P13" s="7"/>
      <c r="Q13" s="5"/>
      <c r="R13" s="7"/>
      <c r="S13" s="7"/>
      <c r="T13" s="7"/>
      <c r="U13" s="7"/>
      <c r="V13" s="7"/>
      <c r="W13" s="7"/>
      <c r="X13" s="7"/>
    </row>
    <row r="14" ht="51.75" customHeight="1" spans="1:24">
      <c r="A14" s="61" t="s">
        <v>52</v>
      </c>
      <c r="B14" s="51" t="s">
        <v>144</v>
      </c>
      <c r="C14" s="52" t="s">
        <v>145</v>
      </c>
      <c r="D14" s="51" t="s">
        <v>97</v>
      </c>
      <c r="E14" s="51" t="s">
        <v>98</v>
      </c>
      <c r="F14" s="51" t="s">
        <v>148</v>
      </c>
      <c r="G14" s="51" t="s">
        <v>149</v>
      </c>
      <c r="H14" s="7">
        <v>0.43</v>
      </c>
      <c r="I14" s="7">
        <v>0.43</v>
      </c>
      <c r="J14" s="7"/>
      <c r="K14" s="7"/>
      <c r="L14" s="7"/>
      <c r="M14" s="7">
        <v>0.43</v>
      </c>
      <c r="N14" s="7"/>
      <c r="O14" s="7"/>
      <c r="P14" s="7"/>
      <c r="Q14" s="5"/>
      <c r="R14" s="7"/>
      <c r="S14" s="7"/>
      <c r="T14" s="7"/>
      <c r="U14" s="7"/>
      <c r="V14" s="7"/>
      <c r="W14" s="7"/>
      <c r="X14" s="7"/>
    </row>
    <row r="15" ht="51.75" customHeight="1" spans="1:24">
      <c r="A15" s="61" t="s">
        <v>52</v>
      </c>
      <c r="B15" s="51" t="s">
        <v>152</v>
      </c>
      <c r="C15" s="52" t="s">
        <v>153</v>
      </c>
      <c r="D15" s="51" t="s">
        <v>79</v>
      </c>
      <c r="E15" s="51" t="s">
        <v>80</v>
      </c>
      <c r="F15" s="51" t="s">
        <v>154</v>
      </c>
      <c r="G15" s="51" t="s">
        <v>155</v>
      </c>
      <c r="H15" s="7">
        <v>5.269168</v>
      </c>
      <c r="I15" s="7">
        <v>5.269168</v>
      </c>
      <c r="J15" s="7"/>
      <c r="K15" s="7"/>
      <c r="L15" s="7"/>
      <c r="M15" s="7">
        <v>5.269168</v>
      </c>
      <c r="N15" s="7"/>
      <c r="O15" s="7"/>
      <c r="P15" s="7"/>
      <c r="Q15" s="5"/>
      <c r="R15" s="7"/>
      <c r="S15" s="7"/>
      <c r="T15" s="7"/>
      <c r="U15" s="7"/>
      <c r="V15" s="7"/>
      <c r="W15" s="7"/>
      <c r="X15" s="7"/>
    </row>
    <row r="16" ht="51.75" customHeight="1" spans="1:24">
      <c r="A16" s="61" t="s">
        <v>52</v>
      </c>
      <c r="B16" s="51" t="s">
        <v>152</v>
      </c>
      <c r="C16" s="52" t="s">
        <v>153</v>
      </c>
      <c r="D16" s="51" t="s">
        <v>85</v>
      </c>
      <c r="E16" s="51" t="s">
        <v>86</v>
      </c>
      <c r="F16" s="51" t="s">
        <v>156</v>
      </c>
      <c r="G16" s="51" t="s">
        <v>157</v>
      </c>
      <c r="H16" s="7">
        <v>2.733381</v>
      </c>
      <c r="I16" s="7">
        <v>2.733381</v>
      </c>
      <c r="J16" s="7"/>
      <c r="K16" s="7"/>
      <c r="L16" s="7"/>
      <c r="M16" s="7">
        <v>2.733381</v>
      </c>
      <c r="N16" s="7"/>
      <c r="O16" s="7"/>
      <c r="P16" s="7"/>
      <c r="Q16" s="5"/>
      <c r="R16" s="7"/>
      <c r="S16" s="7"/>
      <c r="T16" s="7"/>
      <c r="U16" s="7"/>
      <c r="V16" s="7"/>
      <c r="W16" s="7"/>
      <c r="X16" s="7"/>
    </row>
    <row r="17" ht="51.75" customHeight="1" spans="1:24">
      <c r="A17" s="61" t="s">
        <v>52</v>
      </c>
      <c r="B17" s="51" t="s">
        <v>152</v>
      </c>
      <c r="C17" s="52" t="s">
        <v>153</v>
      </c>
      <c r="D17" s="51" t="s">
        <v>87</v>
      </c>
      <c r="E17" s="51" t="s">
        <v>88</v>
      </c>
      <c r="F17" s="51" t="s">
        <v>158</v>
      </c>
      <c r="G17" s="51" t="s">
        <v>159</v>
      </c>
      <c r="H17" s="7">
        <v>1.736246</v>
      </c>
      <c r="I17" s="7">
        <v>1.736246</v>
      </c>
      <c r="J17" s="7"/>
      <c r="K17" s="7"/>
      <c r="L17" s="7"/>
      <c r="M17" s="7">
        <v>1.736246</v>
      </c>
      <c r="N17" s="7"/>
      <c r="O17" s="7"/>
      <c r="P17" s="7"/>
      <c r="Q17" s="5"/>
      <c r="R17" s="7"/>
      <c r="S17" s="7"/>
      <c r="T17" s="7"/>
      <c r="U17" s="7"/>
      <c r="V17" s="7"/>
      <c r="W17" s="7"/>
      <c r="X17" s="7"/>
    </row>
    <row r="18" ht="51.75" customHeight="1" spans="1:24">
      <c r="A18" s="61" t="s">
        <v>52</v>
      </c>
      <c r="B18" s="51" t="s">
        <v>152</v>
      </c>
      <c r="C18" s="52" t="s">
        <v>153</v>
      </c>
      <c r="D18" s="51" t="s">
        <v>89</v>
      </c>
      <c r="E18" s="51" t="s">
        <v>90</v>
      </c>
      <c r="F18" s="51" t="s">
        <v>160</v>
      </c>
      <c r="G18" s="51" t="s">
        <v>161</v>
      </c>
      <c r="H18" s="7">
        <v>0.065865</v>
      </c>
      <c r="I18" s="7">
        <v>0.065865</v>
      </c>
      <c r="J18" s="7"/>
      <c r="K18" s="7"/>
      <c r="L18" s="7"/>
      <c r="M18" s="7">
        <v>0.065865</v>
      </c>
      <c r="N18" s="7"/>
      <c r="O18" s="7"/>
      <c r="P18" s="7"/>
      <c r="Q18" s="5"/>
      <c r="R18" s="7"/>
      <c r="S18" s="7"/>
      <c r="T18" s="7"/>
      <c r="U18" s="7"/>
      <c r="V18" s="7"/>
      <c r="W18" s="7"/>
      <c r="X18" s="7"/>
    </row>
    <row r="19" ht="51.75" customHeight="1" spans="1:24">
      <c r="A19" s="61" t="s">
        <v>52</v>
      </c>
      <c r="B19" s="51" t="s">
        <v>152</v>
      </c>
      <c r="C19" s="52" t="s">
        <v>153</v>
      </c>
      <c r="D19" s="51" t="s">
        <v>89</v>
      </c>
      <c r="E19" s="51" t="s">
        <v>90</v>
      </c>
      <c r="F19" s="51" t="s">
        <v>160</v>
      </c>
      <c r="G19" s="51" t="s">
        <v>161</v>
      </c>
      <c r="H19" s="7">
        <v>0.1412</v>
      </c>
      <c r="I19" s="7">
        <v>0.1412</v>
      </c>
      <c r="J19" s="7"/>
      <c r="K19" s="7"/>
      <c r="L19" s="7"/>
      <c r="M19" s="7">
        <v>0.1412</v>
      </c>
      <c r="N19" s="7"/>
      <c r="O19" s="7"/>
      <c r="P19" s="7"/>
      <c r="Q19" s="5"/>
      <c r="R19" s="7"/>
      <c r="S19" s="7"/>
      <c r="T19" s="7"/>
      <c r="U19" s="7"/>
      <c r="V19" s="7"/>
      <c r="W19" s="7"/>
      <c r="X19" s="7"/>
    </row>
    <row r="20" ht="51.75" customHeight="1" spans="1:24">
      <c r="A20" s="61" t="s">
        <v>52</v>
      </c>
      <c r="B20" s="51" t="s">
        <v>162</v>
      </c>
      <c r="C20" s="52" t="s">
        <v>96</v>
      </c>
      <c r="D20" s="51" t="s">
        <v>95</v>
      </c>
      <c r="E20" s="51" t="s">
        <v>96</v>
      </c>
      <c r="F20" s="51" t="s">
        <v>163</v>
      </c>
      <c r="G20" s="51" t="s">
        <v>96</v>
      </c>
      <c r="H20" s="7">
        <v>4.7472</v>
      </c>
      <c r="I20" s="7">
        <v>4.7472</v>
      </c>
      <c r="J20" s="7"/>
      <c r="K20" s="7"/>
      <c r="L20" s="7"/>
      <c r="M20" s="7">
        <v>4.7472</v>
      </c>
      <c r="N20" s="7"/>
      <c r="O20" s="7"/>
      <c r="P20" s="7"/>
      <c r="Q20" s="5"/>
      <c r="R20" s="7"/>
      <c r="S20" s="7"/>
      <c r="T20" s="7"/>
      <c r="U20" s="7"/>
      <c r="V20" s="7"/>
      <c r="W20" s="7"/>
      <c r="X20" s="7"/>
    </row>
    <row r="21" ht="51.75" customHeight="1" spans="1:24">
      <c r="A21" s="61" t="s">
        <v>52</v>
      </c>
      <c r="B21" s="51" t="s">
        <v>164</v>
      </c>
      <c r="C21" s="52" t="s">
        <v>165</v>
      </c>
      <c r="D21" s="51" t="s">
        <v>71</v>
      </c>
      <c r="E21" s="51" t="s">
        <v>72</v>
      </c>
      <c r="F21" s="51" t="s">
        <v>166</v>
      </c>
      <c r="G21" s="51" t="s">
        <v>165</v>
      </c>
      <c r="H21" s="7">
        <v>0.740064</v>
      </c>
      <c r="I21" s="7">
        <v>0.740064</v>
      </c>
      <c r="J21" s="7"/>
      <c r="K21" s="7"/>
      <c r="L21" s="7"/>
      <c r="M21" s="7">
        <v>0.740064</v>
      </c>
      <c r="N21" s="7"/>
      <c r="O21" s="7"/>
      <c r="P21" s="7"/>
      <c r="Q21" s="5"/>
      <c r="R21" s="7"/>
      <c r="S21" s="7"/>
      <c r="T21" s="7"/>
      <c r="U21" s="7"/>
      <c r="V21" s="7"/>
      <c r="W21" s="7"/>
      <c r="X21" s="7"/>
    </row>
    <row r="22" ht="51.75" customHeight="1" spans="1:24">
      <c r="A22" s="61" t="s">
        <v>52</v>
      </c>
      <c r="B22" s="51" t="s">
        <v>167</v>
      </c>
      <c r="C22" s="52" t="s">
        <v>168</v>
      </c>
      <c r="D22" s="51" t="s">
        <v>71</v>
      </c>
      <c r="E22" s="51" t="s">
        <v>72</v>
      </c>
      <c r="F22" s="51" t="s">
        <v>169</v>
      </c>
      <c r="G22" s="51" t="s">
        <v>170</v>
      </c>
      <c r="H22" s="7">
        <v>0.3</v>
      </c>
      <c r="I22" s="7">
        <v>0.3</v>
      </c>
      <c r="J22" s="7"/>
      <c r="K22" s="7"/>
      <c r="L22" s="7"/>
      <c r="M22" s="7">
        <v>0.3</v>
      </c>
      <c r="N22" s="7"/>
      <c r="O22" s="7"/>
      <c r="P22" s="7"/>
      <c r="Q22" s="5"/>
      <c r="R22" s="7"/>
      <c r="S22" s="7"/>
      <c r="T22" s="7"/>
      <c r="U22" s="7"/>
      <c r="V22" s="7"/>
      <c r="W22" s="7"/>
      <c r="X22" s="7"/>
    </row>
    <row r="23" ht="51.75" customHeight="1" spans="1:24">
      <c r="A23" s="61" t="s">
        <v>52</v>
      </c>
      <c r="B23" s="51" t="s">
        <v>167</v>
      </c>
      <c r="C23" s="52" t="s">
        <v>168</v>
      </c>
      <c r="D23" s="51" t="s">
        <v>71</v>
      </c>
      <c r="E23" s="51" t="s">
        <v>72</v>
      </c>
      <c r="F23" s="51" t="s">
        <v>171</v>
      </c>
      <c r="G23" s="51" t="s">
        <v>172</v>
      </c>
      <c r="H23" s="7">
        <v>0.04</v>
      </c>
      <c r="I23" s="7">
        <v>0.04</v>
      </c>
      <c r="J23" s="7"/>
      <c r="K23" s="7"/>
      <c r="L23" s="7"/>
      <c r="M23" s="7">
        <v>0.04</v>
      </c>
      <c r="N23" s="7"/>
      <c r="O23" s="7"/>
      <c r="P23" s="7"/>
      <c r="Q23" s="5"/>
      <c r="R23" s="7"/>
      <c r="S23" s="7"/>
      <c r="T23" s="7"/>
      <c r="U23" s="7"/>
      <c r="V23" s="7"/>
      <c r="W23" s="7"/>
      <c r="X23" s="7"/>
    </row>
    <row r="24" ht="51.75" customHeight="1" spans="1:24">
      <c r="A24" s="61" t="s">
        <v>52</v>
      </c>
      <c r="B24" s="51" t="s">
        <v>167</v>
      </c>
      <c r="C24" s="52" t="s">
        <v>168</v>
      </c>
      <c r="D24" s="51" t="s">
        <v>71</v>
      </c>
      <c r="E24" s="51" t="s">
        <v>72</v>
      </c>
      <c r="F24" s="51" t="s">
        <v>173</v>
      </c>
      <c r="G24" s="51" t="s">
        <v>174</v>
      </c>
      <c r="H24" s="7">
        <v>0.11</v>
      </c>
      <c r="I24" s="7">
        <v>0.11</v>
      </c>
      <c r="J24" s="7"/>
      <c r="K24" s="7"/>
      <c r="L24" s="7"/>
      <c r="M24" s="7">
        <v>0.11</v>
      </c>
      <c r="N24" s="7"/>
      <c r="O24" s="7"/>
      <c r="P24" s="7"/>
      <c r="Q24" s="5"/>
      <c r="R24" s="7"/>
      <c r="S24" s="7"/>
      <c r="T24" s="7"/>
      <c r="U24" s="7"/>
      <c r="V24" s="7"/>
      <c r="W24" s="7"/>
      <c r="X24" s="7"/>
    </row>
    <row r="25" ht="51.75" customHeight="1" spans="1:24">
      <c r="A25" s="61" t="s">
        <v>52</v>
      </c>
      <c r="B25" s="51" t="s">
        <v>167</v>
      </c>
      <c r="C25" s="52" t="s">
        <v>168</v>
      </c>
      <c r="D25" s="51" t="s">
        <v>71</v>
      </c>
      <c r="E25" s="51" t="s">
        <v>72</v>
      </c>
      <c r="F25" s="51" t="s">
        <v>175</v>
      </c>
      <c r="G25" s="51" t="s">
        <v>176</v>
      </c>
      <c r="H25" s="7">
        <v>0.123</v>
      </c>
      <c r="I25" s="7">
        <v>0.123</v>
      </c>
      <c r="J25" s="7"/>
      <c r="K25" s="7"/>
      <c r="L25" s="7"/>
      <c r="M25" s="7">
        <v>0.123</v>
      </c>
      <c r="N25" s="7"/>
      <c r="O25" s="7"/>
      <c r="P25" s="7"/>
      <c r="Q25" s="5"/>
      <c r="R25" s="7"/>
      <c r="S25" s="7"/>
      <c r="T25" s="7"/>
      <c r="U25" s="7"/>
      <c r="V25" s="7"/>
      <c r="W25" s="7"/>
      <c r="X25" s="7"/>
    </row>
    <row r="26" ht="51.75" customHeight="1" spans="1:24">
      <c r="A26" s="61" t="s">
        <v>52</v>
      </c>
      <c r="B26" s="51" t="s">
        <v>167</v>
      </c>
      <c r="C26" s="52" t="s">
        <v>168</v>
      </c>
      <c r="D26" s="51" t="s">
        <v>71</v>
      </c>
      <c r="E26" s="51" t="s">
        <v>72</v>
      </c>
      <c r="F26" s="51" t="s">
        <v>177</v>
      </c>
      <c r="G26" s="51" t="s">
        <v>178</v>
      </c>
      <c r="H26" s="7">
        <v>0.75</v>
      </c>
      <c r="I26" s="7">
        <v>0.75</v>
      </c>
      <c r="J26" s="7"/>
      <c r="K26" s="7"/>
      <c r="L26" s="7"/>
      <c r="M26" s="7">
        <v>0.75</v>
      </c>
      <c r="N26" s="7"/>
      <c r="O26" s="7"/>
      <c r="P26" s="7"/>
      <c r="Q26" s="5"/>
      <c r="R26" s="7"/>
      <c r="S26" s="7"/>
      <c r="T26" s="7"/>
      <c r="U26" s="7"/>
      <c r="V26" s="7"/>
      <c r="W26" s="7"/>
      <c r="X26" s="7"/>
    </row>
    <row r="27" ht="51.75" customHeight="1" spans="1:24">
      <c r="A27" s="61" t="s">
        <v>52</v>
      </c>
      <c r="B27" s="51" t="s">
        <v>167</v>
      </c>
      <c r="C27" s="52" t="s">
        <v>168</v>
      </c>
      <c r="D27" s="51" t="s">
        <v>71</v>
      </c>
      <c r="E27" s="51" t="s">
        <v>72</v>
      </c>
      <c r="F27" s="51" t="s">
        <v>179</v>
      </c>
      <c r="G27" s="51" t="s">
        <v>180</v>
      </c>
      <c r="H27" s="7">
        <v>0.27</v>
      </c>
      <c r="I27" s="7">
        <v>0.27</v>
      </c>
      <c r="J27" s="7"/>
      <c r="K27" s="7"/>
      <c r="L27" s="7"/>
      <c r="M27" s="7">
        <v>0.27</v>
      </c>
      <c r="N27" s="7"/>
      <c r="O27" s="7"/>
      <c r="P27" s="7"/>
      <c r="Q27" s="5"/>
      <c r="R27" s="7"/>
      <c r="S27" s="7"/>
      <c r="T27" s="7"/>
      <c r="U27" s="7"/>
      <c r="V27" s="7"/>
      <c r="W27" s="7"/>
      <c r="X27" s="7"/>
    </row>
    <row r="28" ht="51.75" customHeight="1" spans="1:24">
      <c r="A28" s="61" t="s">
        <v>52</v>
      </c>
      <c r="B28" s="51" t="s">
        <v>167</v>
      </c>
      <c r="C28" s="52" t="s">
        <v>168</v>
      </c>
      <c r="D28" s="51" t="s">
        <v>71</v>
      </c>
      <c r="E28" s="51" t="s">
        <v>72</v>
      </c>
      <c r="F28" s="51" t="s">
        <v>181</v>
      </c>
      <c r="G28" s="51" t="s">
        <v>182</v>
      </c>
      <c r="H28" s="7">
        <v>0.27</v>
      </c>
      <c r="I28" s="7">
        <v>0.27</v>
      </c>
      <c r="J28" s="7"/>
      <c r="K28" s="7"/>
      <c r="L28" s="7"/>
      <c r="M28" s="7">
        <v>0.27</v>
      </c>
      <c r="N28" s="7"/>
      <c r="O28" s="7"/>
      <c r="P28" s="7"/>
      <c r="Q28" s="5"/>
      <c r="R28" s="7"/>
      <c r="S28" s="7"/>
      <c r="T28" s="7"/>
      <c r="U28" s="7"/>
      <c r="V28" s="7"/>
      <c r="W28" s="7"/>
      <c r="X28" s="7"/>
    </row>
    <row r="29" ht="51.75" customHeight="1" spans="1:24">
      <c r="A29" s="61" t="s">
        <v>52</v>
      </c>
      <c r="B29" s="51" t="s">
        <v>183</v>
      </c>
      <c r="C29" s="52" t="s">
        <v>122</v>
      </c>
      <c r="D29" s="51" t="s">
        <v>71</v>
      </c>
      <c r="E29" s="51" t="s">
        <v>72</v>
      </c>
      <c r="F29" s="51" t="s">
        <v>184</v>
      </c>
      <c r="G29" s="51" t="s">
        <v>122</v>
      </c>
      <c r="H29" s="7">
        <v>0.177</v>
      </c>
      <c r="I29" s="7">
        <v>0.177</v>
      </c>
      <c r="J29" s="7"/>
      <c r="K29" s="7"/>
      <c r="L29" s="7"/>
      <c r="M29" s="7">
        <v>0.177</v>
      </c>
      <c r="N29" s="7"/>
      <c r="O29" s="7"/>
      <c r="P29" s="7"/>
      <c r="Q29" s="5"/>
      <c r="R29" s="7"/>
      <c r="S29" s="7"/>
      <c r="T29" s="7"/>
      <c r="U29" s="7"/>
      <c r="V29" s="7"/>
      <c r="W29" s="7"/>
      <c r="X29" s="7"/>
    </row>
    <row r="30" ht="51.75" customHeight="1" spans="1:24">
      <c r="A30" s="61" t="s">
        <v>52</v>
      </c>
      <c r="B30" s="51" t="s">
        <v>185</v>
      </c>
      <c r="C30" s="52" t="s">
        <v>186</v>
      </c>
      <c r="D30" s="51" t="s">
        <v>71</v>
      </c>
      <c r="E30" s="51" t="s">
        <v>72</v>
      </c>
      <c r="F30" s="51" t="s">
        <v>181</v>
      </c>
      <c r="G30" s="51" t="s">
        <v>182</v>
      </c>
      <c r="H30" s="7">
        <v>2.7</v>
      </c>
      <c r="I30" s="7">
        <v>2.7</v>
      </c>
      <c r="J30" s="7"/>
      <c r="K30" s="7"/>
      <c r="L30" s="7"/>
      <c r="M30" s="7">
        <v>2.7</v>
      </c>
      <c r="N30" s="7"/>
      <c r="O30" s="7"/>
      <c r="P30" s="7"/>
      <c r="Q30" s="5"/>
      <c r="R30" s="7"/>
      <c r="S30" s="7"/>
      <c r="T30" s="7"/>
      <c r="U30" s="7"/>
      <c r="V30" s="7"/>
      <c r="W30" s="7"/>
      <c r="X30" s="7"/>
    </row>
    <row r="31" ht="51.75" customHeight="1" spans="1:24">
      <c r="A31" s="61" t="s">
        <v>52</v>
      </c>
      <c r="B31" s="51" t="s">
        <v>187</v>
      </c>
      <c r="C31" s="52" t="s">
        <v>188</v>
      </c>
      <c r="D31" s="51" t="s">
        <v>71</v>
      </c>
      <c r="E31" s="51" t="s">
        <v>72</v>
      </c>
      <c r="F31" s="51" t="s">
        <v>150</v>
      </c>
      <c r="G31" s="51" t="s">
        <v>151</v>
      </c>
      <c r="H31" s="7">
        <v>3.5184</v>
      </c>
      <c r="I31" s="7">
        <v>3.5184</v>
      </c>
      <c r="J31" s="7"/>
      <c r="K31" s="7"/>
      <c r="L31" s="7"/>
      <c r="M31" s="7">
        <v>3.5184</v>
      </c>
      <c r="N31" s="7"/>
      <c r="O31" s="7"/>
      <c r="P31" s="7"/>
      <c r="Q31" s="5"/>
      <c r="R31" s="7"/>
      <c r="S31" s="7"/>
      <c r="T31" s="7"/>
      <c r="U31" s="7"/>
      <c r="V31" s="7"/>
      <c r="W31" s="7"/>
      <c r="X31" s="7"/>
    </row>
    <row r="32" ht="51.75" customHeight="1" spans="1:24">
      <c r="A32" s="53" t="s">
        <v>29</v>
      </c>
      <c r="B32" s="53"/>
      <c r="C32" s="53"/>
      <c r="D32" s="53"/>
      <c r="E32" s="53"/>
      <c r="F32" s="53"/>
      <c r="G32" s="53"/>
      <c r="H32" s="7">
        <v>57.204624</v>
      </c>
      <c r="I32" s="7">
        <v>57.204624</v>
      </c>
      <c r="J32" s="7"/>
      <c r="K32" s="7"/>
      <c r="L32" s="7"/>
      <c r="M32" s="7">
        <v>57.2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" right="0.7" top="0.75" bottom="0.75" header="0.3" footer="0.3"/>
  <pageSetup paperSize="1" scale="28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workbookViewId="0">
      <selection activeCell="D12" sqref="D12"/>
    </sheetView>
  </sheetViews>
  <sheetFormatPr defaultColWidth="8.875" defaultRowHeight="15" customHeight="1"/>
  <cols>
    <col min="1" max="8" width="28.625" customWidth="1"/>
    <col min="9" max="23" width="14.25" customWidth="1"/>
  </cols>
  <sheetData>
    <row r="1" ht="18.75" customHeight="1" spans="1:2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54"/>
      <c r="O1" s="54"/>
      <c r="P1" s="54"/>
      <c r="Q1" s="54"/>
      <c r="R1" s="54"/>
      <c r="S1" s="54"/>
      <c r="T1" s="54"/>
      <c r="U1" s="54"/>
      <c r="V1" s="54"/>
      <c r="W1" s="54" t="s">
        <v>189</v>
      </c>
    </row>
    <row r="2" ht="45" customHeight="1" spans="1:23">
      <c r="A2" s="29" t="s">
        <v>190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ht="18.75" customHeight="1" spans="1:23">
      <c r="A3" s="50" t="str">
        <f>"单位名称："&amp;"易门县文学艺术界联合会"</f>
        <v>单位名称：易门县文学艺术界联合会</v>
      </c>
      <c r="B3" s="50"/>
      <c r="C3" s="50"/>
      <c r="D3" s="50"/>
      <c r="E3" s="50"/>
      <c r="F3" s="50"/>
      <c r="G3" s="50"/>
      <c r="H3" s="50"/>
      <c r="I3" s="56"/>
      <c r="J3" s="56"/>
      <c r="K3" s="56"/>
      <c r="L3" s="56"/>
      <c r="M3" s="56"/>
      <c r="N3" s="57"/>
      <c r="O3" s="57"/>
      <c r="P3" s="57"/>
      <c r="Q3" s="57"/>
      <c r="R3" s="57"/>
      <c r="S3" s="57"/>
      <c r="T3" s="57"/>
      <c r="U3" s="57"/>
      <c r="V3" s="57"/>
      <c r="W3" s="57" t="s">
        <v>26</v>
      </c>
    </row>
    <row r="4" ht="18.75" customHeight="1" spans="1:23">
      <c r="A4" s="33" t="s">
        <v>191</v>
      </c>
      <c r="B4" s="33" t="s">
        <v>128</v>
      </c>
      <c r="C4" s="33" t="s">
        <v>129</v>
      </c>
      <c r="D4" s="33" t="s">
        <v>192</v>
      </c>
      <c r="E4" s="33" t="s">
        <v>130</v>
      </c>
      <c r="F4" s="33" t="s">
        <v>131</v>
      </c>
      <c r="G4" s="33" t="s">
        <v>132</v>
      </c>
      <c r="H4" s="33" t="s">
        <v>133</v>
      </c>
      <c r="I4" s="34" t="s">
        <v>29</v>
      </c>
      <c r="J4" s="34" t="s">
        <v>193</v>
      </c>
      <c r="K4" s="33"/>
      <c r="L4" s="33"/>
      <c r="M4" s="33"/>
      <c r="N4" s="33" t="s">
        <v>135</v>
      </c>
      <c r="O4" s="33"/>
      <c r="P4" s="33"/>
      <c r="Q4" s="33" t="s">
        <v>35</v>
      </c>
      <c r="R4" s="33" t="s">
        <v>36</v>
      </c>
      <c r="S4" s="33"/>
      <c r="T4" s="33"/>
      <c r="U4" s="33"/>
      <c r="V4" s="33"/>
      <c r="W4" s="33"/>
    </row>
    <row r="5" ht="18.75" customHeight="1" spans="1:23">
      <c r="A5" s="33"/>
      <c r="B5" s="33"/>
      <c r="C5" s="33"/>
      <c r="D5" s="33"/>
      <c r="E5" s="33"/>
      <c r="F5" s="33"/>
      <c r="G5" s="33"/>
      <c r="H5" s="33"/>
      <c r="I5" s="34" t="s">
        <v>136</v>
      </c>
      <c r="J5" s="34" t="s">
        <v>137</v>
      </c>
      <c r="K5" s="33"/>
      <c r="L5" s="33" t="s">
        <v>33</v>
      </c>
      <c r="M5" s="33" t="s">
        <v>34</v>
      </c>
      <c r="N5" s="33" t="s">
        <v>32</v>
      </c>
      <c r="O5" s="33" t="s">
        <v>33</v>
      </c>
      <c r="P5" s="33" t="s">
        <v>34</v>
      </c>
      <c r="Q5" s="33" t="s">
        <v>35</v>
      </c>
      <c r="R5" s="33" t="s">
        <v>31</v>
      </c>
      <c r="S5" s="33" t="s">
        <v>37</v>
      </c>
      <c r="T5" s="33" t="s">
        <v>38</v>
      </c>
      <c r="U5" s="33" t="s">
        <v>39</v>
      </c>
      <c r="V5" s="33" t="s">
        <v>40</v>
      </c>
      <c r="W5" s="33" t="s">
        <v>41</v>
      </c>
    </row>
    <row r="6" ht="18.75" customHeight="1" spans="1:23">
      <c r="A6" s="33"/>
      <c r="B6" s="33"/>
      <c r="C6" s="33"/>
      <c r="D6" s="33"/>
      <c r="E6" s="33"/>
      <c r="F6" s="33"/>
      <c r="G6" s="33"/>
      <c r="H6" s="33"/>
      <c r="I6" s="34"/>
      <c r="J6" s="34" t="s">
        <v>32</v>
      </c>
      <c r="K6" s="33"/>
      <c r="L6" s="33" t="s">
        <v>33</v>
      </c>
      <c r="M6" s="33" t="s">
        <v>34</v>
      </c>
      <c r="N6" s="33" t="s">
        <v>32</v>
      </c>
      <c r="O6" s="33" t="s">
        <v>33</v>
      </c>
      <c r="P6" s="33" t="s">
        <v>34</v>
      </c>
      <c r="Q6" s="33"/>
      <c r="R6" s="33" t="s">
        <v>31</v>
      </c>
      <c r="S6" s="33" t="s">
        <v>37</v>
      </c>
      <c r="T6" s="33" t="s">
        <v>38</v>
      </c>
      <c r="U6" s="33" t="s">
        <v>39</v>
      </c>
      <c r="V6" s="33" t="s">
        <v>40</v>
      </c>
      <c r="W6" s="33" t="s">
        <v>41</v>
      </c>
    </row>
    <row r="7" ht="30" customHeight="1" spans="1:23">
      <c r="A7" s="33"/>
      <c r="B7" s="33"/>
      <c r="C7" s="33"/>
      <c r="D7" s="33"/>
      <c r="E7" s="33"/>
      <c r="F7" s="33"/>
      <c r="G7" s="33"/>
      <c r="H7" s="33"/>
      <c r="I7" s="34"/>
      <c r="J7" s="34" t="s">
        <v>31</v>
      </c>
      <c r="K7" s="33" t="s">
        <v>194</v>
      </c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ht="45.75" customHeight="1" spans="1:23">
      <c r="A8" s="35" t="s">
        <v>42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</row>
    <row r="9" ht="45.75" customHeight="1" spans="1:23">
      <c r="A9" s="51"/>
      <c r="B9" s="51"/>
      <c r="C9" s="52" t="s">
        <v>195</v>
      </c>
      <c r="D9" s="51"/>
      <c r="E9" s="51"/>
      <c r="F9" s="51"/>
      <c r="G9" s="51"/>
      <c r="H9" s="51"/>
      <c r="I9" s="58">
        <v>8</v>
      </c>
      <c r="J9" s="58">
        <v>8</v>
      </c>
      <c r="K9" s="58">
        <v>8</v>
      </c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</row>
    <row r="10" ht="45.75" customHeight="1" spans="1:23">
      <c r="A10" s="51" t="s">
        <v>196</v>
      </c>
      <c r="B10" s="51" t="s">
        <v>197</v>
      </c>
      <c r="C10" s="52" t="s">
        <v>195</v>
      </c>
      <c r="D10" s="51" t="s">
        <v>52</v>
      </c>
      <c r="E10" s="51" t="s">
        <v>73</v>
      </c>
      <c r="F10" s="51" t="s">
        <v>74</v>
      </c>
      <c r="G10" s="51" t="s">
        <v>169</v>
      </c>
      <c r="H10" s="51" t="s">
        <v>170</v>
      </c>
      <c r="I10" s="58">
        <v>8</v>
      </c>
      <c r="J10" s="58">
        <v>8</v>
      </c>
      <c r="K10" s="58">
        <v>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</row>
    <row r="11" ht="45.75" customHeight="1" spans="1:23">
      <c r="A11" s="5"/>
      <c r="B11" s="5"/>
      <c r="C11" s="52" t="s">
        <v>198</v>
      </c>
      <c r="D11" s="5"/>
      <c r="E11" s="5"/>
      <c r="F11" s="5"/>
      <c r="G11" s="5"/>
      <c r="H11" s="5"/>
      <c r="I11" s="58">
        <v>0.5</v>
      </c>
      <c r="J11" s="58">
        <v>0.5</v>
      </c>
      <c r="K11" s="58">
        <v>0.5</v>
      </c>
      <c r="L11" s="58"/>
      <c r="M11" s="58"/>
      <c r="N11" s="58"/>
      <c r="O11" s="58"/>
      <c r="P11" s="5"/>
      <c r="Q11" s="58"/>
      <c r="R11" s="58"/>
      <c r="S11" s="58"/>
      <c r="T11" s="58"/>
      <c r="U11" s="58"/>
      <c r="V11" s="58"/>
      <c r="W11" s="58"/>
    </row>
    <row r="12" ht="45.75" customHeight="1" spans="1:23">
      <c r="A12" s="51" t="s">
        <v>196</v>
      </c>
      <c r="B12" s="51" t="s">
        <v>199</v>
      </c>
      <c r="C12" s="52" t="s">
        <v>198</v>
      </c>
      <c r="D12" s="51" t="s">
        <v>52</v>
      </c>
      <c r="E12" s="51" t="s">
        <v>73</v>
      </c>
      <c r="F12" s="51" t="s">
        <v>74</v>
      </c>
      <c r="G12" s="51" t="s">
        <v>200</v>
      </c>
      <c r="H12" s="51" t="s">
        <v>201</v>
      </c>
      <c r="I12" s="58">
        <v>0.5</v>
      </c>
      <c r="J12" s="58">
        <v>0.5</v>
      </c>
      <c r="K12" s="58">
        <v>0.5</v>
      </c>
      <c r="L12" s="58"/>
      <c r="M12" s="58"/>
      <c r="N12" s="58"/>
      <c r="O12" s="58"/>
      <c r="P12" s="5"/>
      <c r="Q12" s="58"/>
      <c r="R12" s="58"/>
      <c r="S12" s="58"/>
      <c r="T12" s="58"/>
      <c r="U12" s="58"/>
      <c r="V12" s="58"/>
      <c r="W12" s="58"/>
    </row>
    <row r="13" ht="45.75" customHeight="1" spans="1:23">
      <c r="A13" s="5"/>
      <c r="B13" s="5"/>
      <c r="C13" s="52" t="s">
        <v>202</v>
      </c>
      <c r="D13" s="5"/>
      <c r="E13" s="5"/>
      <c r="F13" s="5"/>
      <c r="G13" s="5"/>
      <c r="H13" s="5"/>
      <c r="I13" s="58">
        <v>0.5</v>
      </c>
      <c r="J13" s="58">
        <v>0.5</v>
      </c>
      <c r="K13" s="58">
        <v>0.5</v>
      </c>
      <c r="L13" s="58"/>
      <c r="M13" s="58"/>
      <c r="N13" s="58"/>
      <c r="O13" s="58"/>
      <c r="P13" s="5"/>
      <c r="Q13" s="58"/>
      <c r="R13" s="58"/>
      <c r="S13" s="58"/>
      <c r="T13" s="58"/>
      <c r="U13" s="58"/>
      <c r="V13" s="58"/>
      <c r="W13" s="58"/>
    </row>
    <row r="14" ht="45.75" customHeight="1" spans="1:23">
      <c r="A14" s="51" t="s">
        <v>196</v>
      </c>
      <c r="B14" s="51" t="s">
        <v>203</v>
      </c>
      <c r="C14" s="52" t="s">
        <v>202</v>
      </c>
      <c r="D14" s="51" t="s">
        <v>52</v>
      </c>
      <c r="E14" s="51" t="s">
        <v>73</v>
      </c>
      <c r="F14" s="51" t="s">
        <v>74</v>
      </c>
      <c r="G14" s="51" t="s">
        <v>200</v>
      </c>
      <c r="H14" s="51" t="s">
        <v>201</v>
      </c>
      <c r="I14" s="58">
        <v>0.5</v>
      </c>
      <c r="J14" s="58">
        <v>0.5</v>
      </c>
      <c r="K14" s="58">
        <v>0.5</v>
      </c>
      <c r="L14" s="58"/>
      <c r="M14" s="58"/>
      <c r="N14" s="58"/>
      <c r="O14" s="58"/>
      <c r="P14" s="5"/>
      <c r="Q14" s="58"/>
      <c r="R14" s="58"/>
      <c r="S14" s="58"/>
      <c r="T14" s="58"/>
      <c r="U14" s="58"/>
      <c r="V14" s="58"/>
      <c r="W14" s="58"/>
    </row>
    <row r="15" ht="45.75" customHeight="1" spans="1:23">
      <c r="A15" s="53" t="s">
        <v>29</v>
      </c>
      <c r="B15" s="53"/>
      <c r="C15" s="53"/>
      <c r="D15" s="53"/>
      <c r="E15" s="53"/>
      <c r="F15" s="53"/>
      <c r="G15" s="53"/>
      <c r="H15" s="53"/>
      <c r="I15" s="58">
        <v>9</v>
      </c>
      <c r="J15" s="58">
        <v>9</v>
      </c>
      <c r="K15" s="58">
        <v>9</v>
      </c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" right="0.7" top="0.75" bottom="0.75" header="0.3" footer="0.3"/>
  <pageSetup paperSize="1" scale="28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5"/>
  <sheetViews>
    <sheetView showZeros="0" tabSelected="1" workbookViewId="0">
      <selection activeCell="C8" sqref="C8"/>
    </sheetView>
  </sheetViews>
  <sheetFormatPr defaultColWidth="8.875" defaultRowHeight="15" customHeight="1"/>
  <cols>
    <col min="1" max="1" width="44.375" customWidth="1"/>
    <col min="2" max="2" width="41.5" customWidth="1"/>
    <col min="3" max="4" width="13.875" customWidth="1"/>
    <col min="5" max="5" width="26.875" customWidth="1"/>
    <col min="6" max="8" width="10" customWidth="1"/>
    <col min="9" max="9" width="13.75" customWidth="1"/>
    <col min="10" max="10" width="31.875" customWidth="1"/>
  </cols>
  <sheetData>
    <row r="1" customHeight="1" spans="1:10">
      <c r="A1" s="2" t="s">
        <v>204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16" t="s">
        <v>205</v>
      </c>
      <c r="B2" s="16"/>
      <c r="C2" s="16"/>
      <c r="D2" s="16"/>
      <c r="E2" s="16"/>
      <c r="F2" s="16"/>
      <c r="G2" s="16"/>
      <c r="H2" s="16"/>
      <c r="I2" s="16"/>
      <c r="J2" s="16"/>
    </row>
    <row r="3" ht="20.25" customHeight="1" spans="1:10">
      <c r="A3" s="1" t="str">
        <f>"单位名称："&amp;"易门县文学艺术界联合会"</f>
        <v>单位名称：易门县文学艺术界联合会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17" t="s">
        <v>206</v>
      </c>
      <c r="B4" s="17" t="s">
        <v>207</v>
      </c>
      <c r="C4" s="17" t="s">
        <v>208</v>
      </c>
      <c r="D4" s="17" t="s">
        <v>209</v>
      </c>
      <c r="E4" s="17" t="s">
        <v>210</v>
      </c>
      <c r="F4" s="17" t="s">
        <v>211</v>
      </c>
      <c r="G4" s="17" t="s">
        <v>212</v>
      </c>
      <c r="H4" s="17" t="s">
        <v>213</v>
      </c>
      <c r="I4" s="17" t="s">
        <v>214</v>
      </c>
      <c r="J4" s="17" t="s">
        <v>215</v>
      </c>
    </row>
    <row r="5" ht="46.5" customHeight="1" spans="1:10">
      <c r="A5" s="17"/>
      <c r="B5" s="17"/>
      <c r="C5" s="17"/>
      <c r="D5" s="17"/>
      <c r="E5" s="17"/>
      <c r="F5" s="17"/>
      <c r="G5" s="17"/>
      <c r="H5" s="17"/>
      <c r="I5" s="17"/>
      <c r="J5" s="17"/>
    </row>
    <row r="6" ht="31" customHeight="1" spans="1:10">
      <c r="A6" s="45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</row>
    <row r="7" ht="31" customHeight="1" spans="1:10">
      <c r="A7" s="42" t="s">
        <v>52</v>
      </c>
      <c r="B7" s="43"/>
      <c r="C7" s="5"/>
      <c r="E7" s="19"/>
      <c r="F7" s="19"/>
      <c r="G7" s="19"/>
      <c r="H7" s="19"/>
      <c r="I7" s="19"/>
      <c r="J7" s="19"/>
    </row>
    <row r="8" ht="30" customHeight="1" spans="1:10">
      <c r="A8" s="46" t="s">
        <v>202</v>
      </c>
      <c r="B8" s="5" t="s">
        <v>216</v>
      </c>
      <c r="C8" s="6"/>
      <c r="D8" s="6"/>
      <c r="E8" s="19"/>
      <c r="F8" s="19"/>
      <c r="G8" s="19"/>
      <c r="H8" s="19"/>
      <c r="I8" s="19"/>
      <c r="J8" s="19"/>
    </row>
    <row r="9" ht="30" customHeight="1" spans="1:10">
      <c r="A9" s="5"/>
      <c r="B9" s="5"/>
      <c r="C9" s="5" t="s">
        <v>217</v>
      </c>
      <c r="D9" s="47" t="s">
        <v>218</v>
      </c>
      <c r="E9" s="48" t="s">
        <v>219</v>
      </c>
      <c r="F9" s="24" t="s">
        <v>220</v>
      </c>
      <c r="G9" s="6" t="s">
        <v>221</v>
      </c>
      <c r="H9" s="24" t="s">
        <v>222</v>
      </c>
      <c r="I9" s="24" t="s">
        <v>223</v>
      </c>
      <c r="J9" s="48" t="s">
        <v>224</v>
      </c>
    </row>
    <row r="10" ht="64" customHeight="1" spans="1:10">
      <c r="A10" s="5"/>
      <c r="B10" s="5"/>
      <c r="C10" s="5" t="s">
        <v>217</v>
      </c>
      <c r="D10" s="47" t="s">
        <v>225</v>
      </c>
      <c r="E10" s="48" t="s">
        <v>226</v>
      </c>
      <c r="F10" s="24" t="s">
        <v>220</v>
      </c>
      <c r="G10" s="6" t="s">
        <v>227</v>
      </c>
      <c r="H10" s="24" t="s">
        <v>228</v>
      </c>
      <c r="I10" s="24" t="s">
        <v>223</v>
      </c>
      <c r="J10" s="48" t="s">
        <v>229</v>
      </c>
    </row>
    <row r="11" ht="56" customHeight="1" spans="1:10">
      <c r="A11" s="5"/>
      <c r="B11" s="5"/>
      <c r="C11" s="5" t="s">
        <v>217</v>
      </c>
      <c r="D11" s="47" t="s">
        <v>225</v>
      </c>
      <c r="E11" s="48" t="s">
        <v>230</v>
      </c>
      <c r="F11" s="24" t="s">
        <v>220</v>
      </c>
      <c r="G11" s="6" t="s">
        <v>227</v>
      </c>
      <c r="H11" s="24" t="s">
        <v>228</v>
      </c>
      <c r="I11" s="24" t="s">
        <v>223</v>
      </c>
      <c r="J11" s="48" t="s">
        <v>231</v>
      </c>
    </row>
    <row r="12" ht="33" customHeight="1" spans="1:10">
      <c r="A12" s="5"/>
      <c r="B12" s="5"/>
      <c r="C12" s="5" t="s">
        <v>232</v>
      </c>
      <c r="D12" s="47" t="s">
        <v>233</v>
      </c>
      <c r="E12" s="48" t="s">
        <v>234</v>
      </c>
      <c r="F12" s="24" t="s">
        <v>235</v>
      </c>
      <c r="G12" s="6" t="s">
        <v>236</v>
      </c>
      <c r="H12" s="24"/>
      <c r="I12" s="24" t="s">
        <v>237</v>
      </c>
      <c r="J12" s="48" t="s">
        <v>238</v>
      </c>
    </row>
    <row r="13" ht="60" customHeight="1" spans="1:10">
      <c r="A13" s="5"/>
      <c r="B13" s="5"/>
      <c r="C13" s="5" t="s">
        <v>239</v>
      </c>
      <c r="D13" s="47" t="s">
        <v>240</v>
      </c>
      <c r="E13" s="48" t="s">
        <v>241</v>
      </c>
      <c r="F13" s="24" t="s">
        <v>220</v>
      </c>
      <c r="G13" s="6" t="s">
        <v>242</v>
      </c>
      <c r="H13" s="24" t="s">
        <v>228</v>
      </c>
      <c r="I13" s="24" t="s">
        <v>223</v>
      </c>
      <c r="J13" s="48" t="s">
        <v>243</v>
      </c>
    </row>
    <row r="14" ht="57" customHeight="1" spans="1:10">
      <c r="A14" s="49" t="s">
        <v>195</v>
      </c>
      <c r="B14" s="5" t="s">
        <v>244</v>
      </c>
      <c r="C14" s="5"/>
      <c r="D14" s="5"/>
      <c r="E14" s="5"/>
      <c r="F14" s="5"/>
      <c r="G14" s="5"/>
      <c r="H14" s="5"/>
      <c r="I14" s="5"/>
      <c r="J14" s="5"/>
    </row>
    <row r="15" ht="27" customHeight="1" spans="1:10">
      <c r="A15" s="5"/>
      <c r="B15" s="5"/>
      <c r="C15" s="5" t="s">
        <v>217</v>
      </c>
      <c r="D15" s="47" t="s">
        <v>218</v>
      </c>
      <c r="E15" s="48" t="s">
        <v>245</v>
      </c>
      <c r="F15" s="24" t="s">
        <v>235</v>
      </c>
      <c r="G15" s="6" t="s">
        <v>246</v>
      </c>
      <c r="H15" s="24" t="s">
        <v>247</v>
      </c>
      <c r="I15" s="24" t="s">
        <v>223</v>
      </c>
      <c r="J15" s="48" t="s">
        <v>248</v>
      </c>
    </row>
    <row r="16" ht="31" customHeight="1" spans="1:10">
      <c r="A16" s="5"/>
      <c r="B16" s="5"/>
      <c r="C16" s="5" t="s">
        <v>217</v>
      </c>
      <c r="D16" s="47" t="s">
        <v>225</v>
      </c>
      <c r="E16" s="48" t="s">
        <v>249</v>
      </c>
      <c r="F16" s="24" t="s">
        <v>220</v>
      </c>
      <c r="G16" s="6" t="s">
        <v>227</v>
      </c>
      <c r="H16" s="24" t="s">
        <v>228</v>
      </c>
      <c r="I16" s="24" t="s">
        <v>223</v>
      </c>
      <c r="J16" s="48" t="s">
        <v>250</v>
      </c>
    </row>
    <row r="17" ht="36" customHeight="1" spans="1:10">
      <c r="A17" s="5"/>
      <c r="B17" s="5"/>
      <c r="C17" s="5" t="s">
        <v>217</v>
      </c>
      <c r="D17" s="47" t="s">
        <v>251</v>
      </c>
      <c r="E17" s="48" t="s">
        <v>252</v>
      </c>
      <c r="F17" s="24" t="s">
        <v>220</v>
      </c>
      <c r="G17" s="6" t="s">
        <v>227</v>
      </c>
      <c r="H17" s="24" t="s">
        <v>228</v>
      </c>
      <c r="I17" s="24" t="s">
        <v>223</v>
      </c>
      <c r="J17" s="48" t="s">
        <v>253</v>
      </c>
    </row>
    <row r="18" ht="31" customHeight="1" spans="1:10">
      <c r="A18" s="5"/>
      <c r="B18" s="5"/>
      <c r="C18" s="5" t="s">
        <v>232</v>
      </c>
      <c r="D18" s="47" t="s">
        <v>233</v>
      </c>
      <c r="E18" s="48" t="s">
        <v>254</v>
      </c>
      <c r="F18" s="24" t="s">
        <v>220</v>
      </c>
      <c r="G18" s="6" t="s">
        <v>242</v>
      </c>
      <c r="H18" s="24" t="s">
        <v>228</v>
      </c>
      <c r="I18" s="24" t="s">
        <v>223</v>
      </c>
      <c r="J18" s="48" t="s">
        <v>255</v>
      </c>
    </row>
    <row r="19" ht="24" customHeight="1" spans="1:10">
      <c r="A19" s="5"/>
      <c r="B19" s="5"/>
      <c r="C19" s="5" t="s">
        <v>239</v>
      </c>
      <c r="D19" s="47" t="s">
        <v>240</v>
      </c>
      <c r="E19" s="48" t="s">
        <v>256</v>
      </c>
      <c r="F19" s="24" t="s">
        <v>220</v>
      </c>
      <c r="G19" s="6" t="s">
        <v>242</v>
      </c>
      <c r="H19" s="24" t="s">
        <v>228</v>
      </c>
      <c r="I19" s="24" t="s">
        <v>223</v>
      </c>
      <c r="J19" s="48" t="s">
        <v>257</v>
      </c>
    </row>
    <row r="20" ht="145" customHeight="1" spans="1:10">
      <c r="A20" s="49" t="s">
        <v>198</v>
      </c>
      <c r="B20" s="5" t="s">
        <v>258</v>
      </c>
      <c r="C20" s="5"/>
      <c r="D20" s="5"/>
      <c r="E20" s="5"/>
      <c r="F20" s="5"/>
      <c r="G20" s="5"/>
      <c r="H20" s="5"/>
      <c r="I20" s="5"/>
      <c r="J20" s="5"/>
    </row>
    <row r="21" ht="41" customHeight="1" spans="1:10">
      <c r="A21" s="5"/>
      <c r="B21" s="5"/>
      <c r="C21" s="5" t="s">
        <v>217</v>
      </c>
      <c r="D21" s="47" t="s">
        <v>218</v>
      </c>
      <c r="E21" s="48" t="s">
        <v>259</v>
      </c>
      <c r="F21" s="24" t="s">
        <v>235</v>
      </c>
      <c r="G21" s="6" t="s">
        <v>221</v>
      </c>
      <c r="H21" s="24" t="s">
        <v>260</v>
      </c>
      <c r="I21" s="24" t="s">
        <v>223</v>
      </c>
      <c r="J21" s="48" t="s">
        <v>261</v>
      </c>
    </row>
    <row r="22" ht="34" customHeight="1" spans="1:10">
      <c r="A22" s="5"/>
      <c r="B22" s="5"/>
      <c r="C22" s="5" t="s">
        <v>217</v>
      </c>
      <c r="D22" s="47" t="s">
        <v>218</v>
      </c>
      <c r="E22" s="48" t="s">
        <v>219</v>
      </c>
      <c r="F22" s="24" t="s">
        <v>220</v>
      </c>
      <c r="G22" s="6" t="s">
        <v>221</v>
      </c>
      <c r="H22" s="24" t="s">
        <v>262</v>
      </c>
      <c r="I22" s="24" t="s">
        <v>223</v>
      </c>
      <c r="J22" s="48" t="s">
        <v>263</v>
      </c>
    </row>
    <row r="23" ht="51" customHeight="1" spans="1:10">
      <c r="A23" s="5"/>
      <c r="B23" s="5"/>
      <c r="C23" s="5" t="s">
        <v>217</v>
      </c>
      <c r="D23" s="47" t="s">
        <v>251</v>
      </c>
      <c r="E23" s="48" t="s">
        <v>264</v>
      </c>
      <c r="F23" s="24" t="s">
        <v>235</v>
      </c>
      <c r="G23" s="6" t="s">
        <v>227</v>
      </c>
      <c r="H23" s="24" t="s">
        <v>228</v>
      </c>
      <c r="I23" s="24" t="s">
        <v>223</v>
      </c>
      <c r="J23" s="48" t="s">
        <v>265</v>
      </c>
    </row>
    <row r="24" ht="34" customHeight="1" spans="1:10">
      <c r="A24" s="5"/>
      <c r="B24" s="5"/>
      <c r="C24" s="5" t="s">
        <v>232</v>
      </c>
      <c r="D24" s="47" t="s">
        <v>233</v>
      </c>
      <c r="E24" s="48" t="s">
        <v>266</v>
      </c>
      <c r="F24" s="24" t="s">
        <v>235</v>
      </c>
      <c r="G24" s="6" t="s">
        <v>236</v>
      </c>
      <c r="H24" s="24"/>
      <c r="I24" s="24" t="s">
        <v>237</v>
      </c>
      <c r="J24" s="48" t="s">
        <v>267</v>
      </c>
    </row>
    <row r="25" ht="32" customHeight="1" spans="1:10">
      <c r="A25" s="5"/>
      <c r="B25" s="5"/>
      <c r="C25" s="5" t="s">
        <v>239</v>
      </c>
      <c r="D25" s="47" t="s">
        <v>240</v>
      </c>
      <c r="E25" s="48" t="s">
        <v>268</v>
      </c>
      <c r="F25" s="24" t="s">
        <v>220</v>
      </c>
      <c r="G25" s="6" t="s">
        <v>242</v>
      </c>
      <c r="H25" s="24" t="s">
        <v>228</v>
      </c>
      <c r="I25" s="24" t="s">
        <v>223</v>
      </c>
      <c r="J25" s="48" t="s">
        <v>269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1" scale="48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2025-01-22T01:32:00Z</dcterms:created>
  <dcterms:modified xsi:type="dcterms:W3CDTF">2025-01-22T02:51:41Z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57B98E504911420182B7402E0655FF6B</vt:lpwstr>
  </property>
  <property fmtid="{D5CDD505-2E9C-101B-9397-08002B2CF9AE}" pid="3" name="KSOProductBuildVer">
    <vt:lpwstr>2052-11.8.6.11825</vt:lpwstr>
  </property>
</Properties>
</file>