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firstSheet="11" activeTab="1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</sheets>
  <calcPr calcId="144525"/>
</workbook>
</file>

<file path=xl/sharedStrings.xml><?xml version="1.0" encoding="utf-8"?>
<sst xmlns="http://schemas.openxmlformats.org/spreadsheetml/2006/main" count="798" uniqueCount="330">
  <si>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</si>
  <si>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</si>
  <si>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</si>
  <si>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</si>
  <si>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</si>
  <si>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</si>
  <si>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</si>
  <si>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</si>
  <si>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</si>
  <si>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</si>
  <si>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</si>
  <si>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</si>
  <si>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</si>
  <si>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</si>
  <si>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</si>
  <si>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</si>
  <si>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</si>
  <si>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</si>
  <si>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</si>
  <si>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</si>
  <si>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</si>
  <si>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</si>
  <si>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</si>
  <si>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</si>
  <si>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</si>
  <si>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</si>
  <si>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</si>
  <si>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</si>
  <si>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</si>
  <si>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</si>
  <si>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</si>
  <si>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</si>
  <si>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</si>
  <si>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</si>
  <si>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</si>
  <si>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</si>
  <si>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</si>
  <si>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</si>
  <si>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</si>
  <si>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</si>
  <si>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</si>
  <si>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</si>
  <si>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</si>
  <si>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</si>
  <si>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</si>
  <si>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</si>
  <si>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</si>
  <si>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</si>
  <si>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</si>
  <si>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</si>
  <si>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</si>
  <si>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377</t>
  </si>
  <si>
    <t>易门县医疗保障局</t>
  </si>
  <si>
    <t>377001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</si>
  <si>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</si>
  <si>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</si>
  <si>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</si>
  <si>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</si>
  <si>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</si>
  <si>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</si>
  <si>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</si>
  <si>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</si>
  <si>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</si>
  <si>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</si>
  <si>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</si>
  <si>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</si>
  <si>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</si>
  <si>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</si>
  <si>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</si>
  <si>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</si>
  <si>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</si>
  <si>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</si>
  <si>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</si>
  <si>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20830</t>
  </si>
  <si>
    <t>财政代缴社会保险费支出</t>
  </si>
  <si>
    <t>2083099</t>
  </si>
  <si>
    <t>财政代缴其他社会保险费支出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</si>
  <si>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</si>
  <si>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</si>
  <si>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</si>
  <si>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</si>
  <si>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</si>
  <si>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</si>
  <si>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</si>
  <si>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</si>
  <si>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</si>
  <si>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</si>
  <si>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</si>
  <si>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</si>
  <si>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</si>
  <si>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</si>
  <si>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</si>
  <si>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</si>
  <si>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</si>
  <si>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</si>
  <si>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</si>
  <si>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</si>
  <si>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</si>
  <si>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</si>
  <si>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</si>
  <si>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</si>
  <si>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</si>
  <si>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</si>
  <si>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</si>
  <si>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</si>
  <si>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</si>
  <si>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</si>
  <si>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</si>
  <si>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</si>
  <si>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</si>
  <si>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</si>
  <si>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</si>
  <si>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</si>
  <si>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</si>
  <si>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</si>
  <si>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</si>
  <si>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</si>
  <si>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</si>
  <si>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</si>
  <si>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</si>
  <si>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</si>
  <si>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</si>
  <si>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</si>
  <si>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</si>
  <si>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</si>
  <si>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</si>
  <si>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</si>
  <si>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</si>
  <si>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</si>
  <si>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</si>
  <si>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</si>
  <si>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</si>
  <si>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</si>
  <si>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</si>
  <si>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</si>
  <si>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</si>
  <si>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</si>
  <si>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</si>
  <si>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</si>
  <si>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</si>
  <si>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</si>
  <si>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</si>
  <si>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</si>
  <si>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</si>
  <si>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530425210000000016005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</si>
  <si>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</si>
  <si>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</si>
  <si>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</si>
  <si>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</si>
  <si>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</si>
  <si>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</si>
  <si>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</si>
  <si>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530425210000000016007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</si>
  <si>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</si>
  <si>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</si>
  <si>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</si>
  <si>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</si>
  <si>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</si>
  <si>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</si>
  <si>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</si>
  <si>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</si>
  <si>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</si>
  <si>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530425210000000016008</t>
  </si>
  <si>
    <t>30113</t>
  </si>
  <si>
    <t>530425210000000016012</t>
  </si>
  <si>
    <t>工会经费</t>
  </si>
  <si>
    <t>30228</t>
  </si>
  <si>
    <t>530425210000000016013</t>
  </si>
  <si>
    <t>一般公用经费</t>
  </si>
  <si>
    <t>30201</t>
  </si>
  <si>
    <t>办公费</t>
  </si>
  <si>
    <t>30204</t>
  </si>
  <si>
    <t>手续费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</si>
  <si>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</si>
  <si>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</si>
  <si>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</si>
  <si>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</si>
  <si>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</si>
  <si>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</si>
  <si>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</si>
  <si>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</si>
  <si>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</si>
  <si>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</si>
  <si>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</si>
  <si>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</si>
  <si>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30239</t>
  </si>
  <si>
    <t>其他交通费用</t>
  </si>
  <si>
    <t>530425221100000386454</t>
  </si>
  <si>
    <t>30217</t>
  </si>
  <si>
    <t>530425221100000386455</t>
  </si>
  <si>
    <t>公务交通补贴（行政）</t>
  </si>
  <si>
    <t>530425231100001434597</t>
  </si>
  <si>
    <t>公务员基础绩效奖</t>
  </si>
  <si>
    <t>530425241100002449046</t>
  </si>
  <si>
    <t>编外人员工资</t>
  </si>
  <si>
    <t>30199</t>
  </si>
  <si>
    <t>其他工资福利支出</t>
  </si>
  <si>
    <t>530425251100003817356</t>
  </si>
  <si>
    <t>易门县改制企业退休人员大病补充医疗保险资金</t>
  </si>
  <si>
    <t>预算05-1表</t>
  </si>
  <si>
    <t>项目支出预算表（其他运转类、特定目标类项目）</t>
  </si>
  <si>
    <t>项目分类</t>
  </si>
  <si>
    <t>项目单位</t>
  </si>
  <si>
    <t>本年拨款</t>
  </si>
  <si>
    <t>其中：本次下达</t>
  </si>
  <si>
    <t>非税收入预算资金</t>
  </si>
  <si>
    <t>313 事业发展类</t>
  </si>
  <si>
    <t>530425251100003910391</t>
  </si>
  <si>
    <t>驻村工作队员补助经费</t>
  </si>
  <si>
    <t>530425241100002277349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</si>
  <si>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</si>
  <si>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</si>
  <si>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</si>
  <si>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</si>
  <si>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</si>
  <si>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</si>
  <si>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</si>
  <si>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</si>
  <si>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</si>
  <si>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</si>
  <si>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</si>
  <si>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</si>
  <si>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为推动乡村发展，选派工作人员驻村开展乡村振兴工作，每年选派1名到联系点驻村。根据补助标准发放生活补贴，保障工作人员生活支出。</t>
  </si>
  <si>
    <t>产出指标</t>
  </si>
  <si>
    <t>数量指标</t>
  </si>
  <si>
    <t>驻村人数</t>
  </si>
  <si>
    <t>&gt;=</t>
  </si>
  <si>
    <t>人</t>
  </si>
  <si>
    <t>定量指标</t>
  </si>
  <si>
    <t>反映驻村人员人数</t>
  </si>
  <si>
    <t>驻村天数</t>
  </si>
  <si>
    <t>200</t>
  </si>
  <si>
    <t>天</t>
  </si>
  <si>
    <t>反映工作队员年度驻村总天数</t>
  </si>
  <si>
    <t>质量指标</t>
  </si>
  <si>
    <t>发放对象准确率</t>
  </si>
  <si>
    <t>100</t>
  </si>
  <si>
    <t>%</t>
  </si>
  <si>
    <t>反映补助发放对象的准确情况。发放对象准确率=对象准确数/发放对象数*100%</t>
  </si>
  <si>
    <t>发放标准符合率</t>
  </si>
  <si>
    <t>反映补助发放标准的符合情况。发放标准符合率=发放标准符合人数/发放人数*100%</t>
  </si>
  <si>
    <t>时效指标</t>
  </si>
  <si>
    <t>补助发放指标及时率</t>
  </si>
  <si>
    <t>50</t>
  </si>
  <si>
    <t>反映工作队员生活补助发放的及时程度情况。发放及时率=及时发放金额/发放总额*100%</t>
  </si>
  <si>
    <t>效益指标</t>
  </si>
  <si>
    <t>社会效益</t>
  </si>
  <si>
    <t>驻村队员生活改善</t>
  </si>
  <si>
    <t>=</t>
  </si>
  <si>
    <t>有效</t>
  </si>
  <si>
    <t>定性指标</t>
  </si>
  <si>
    <t>反映驻村工作的队员及乡村振兴队员生活改善情况</t>
  </si>
  <si>
    <t>保障工作开展</t>
  </si>
  <si>
    <t>反映项目的实施有效保障扶贫队员工作的开展</t>
  </si>
  <si>
    <t>满意度指标</t>
  </si>
  <si>
    <t>服务对象满意度</t>
  </si>
  <si>
    <t>驻村人员满意率</t>
  </si>
  <si>
    <t>95</t>
  </si>
  <si>
    <t>反映驻村人员的满意情况。驻村人员满意率=调查满意数/调查数*100%</t>
  </si>
  <si>
    <t>公益性岗位人员稳定在1人，确保人员工资有保障，促进公益性岗位人员政策理论水平、工作能力和服务参保人员水平不断提升。</t>
  </si>
  <si>
    <t>会议次数</t>
  </si>
  <si>
    <t>1.00</t>
  </si>
  <si>
    <t>反映在岗的公益性岗位人数情况。</t>
  </si>
  <si>
    <t>是否纳入年度计划</t>
  </si>
  <si>
    <t>反映公益性岗位人员每月在岗工作情况。</t>
  </si>
  <si>
    <t>工资发放及时率</t>
  </si>
  <si>
    <t>80</t>
  </si>
  <si>
    <t>反映工资发放的及时性程度。</t>
  </si>
  <si>
    <t>提升服务水平</t>
  </si>
  <si>
    <t>是</t>
  </si>
  <si>
    <t>反映公益性岗位人员服务能力提升情况。</t>
  </si>
  <si>
    <t>参会人员满意度</t>
  </si>
  <si>
    <t>90</t>
  </si>
  <si>
    <t>反映单位和服务对象对公益性岗位人员的满意度情况。满意率=满意人数/调查人数*100%</t>
  </si>
  <si>
    <t>预算05-3表</t>
  </si>
  <si>
    <t>项目支出绩效目标表（另文下达）</t>
  </si>
  <si>
    <t>空表说明：易门县医疗保障局2025年部门预算公开中“易门县医疗保障局2025年部门预算表”表05-3（项目支出绩效目标表）无数据，因此在2025年部门预算公开中，该表数据为空。</t>
  </si>
  <si>
    <t>预算06表</t>
  </si>
  <si>
    <t>政府性基金预算支出预算表</t>
  </si>
  <si>
    <t>本年政府性基金预算支出</t>
  </si>
  <si>
    <t>空表说明：易门县医疗保障局2025年部门预算公开中“易门县医疗保障局2025年部门预算表”表06（政府性基金预算支出预算表）无数据，因此在2025年部门预算公开中，该表数据为空。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</si>
  <si>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</si>
  <si>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</si>
  <si>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</si>
  <si>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</si>
  <si>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</si>
  <si>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</si>
  <si>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</si>
  <si>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</si>
  <si>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</si>
  <si>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</si>
  <si>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</si>
  <si>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空表说明：易门县医疗保障局2025年部门预算公开中“易门县医疗保障局2025年部门预算表”表07（部门政府采购预算表）无数据，因此在2025年部门预算公开中，该表数据为空。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</si>
  <si>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</si>
  <si>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</si>
  <si>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</si>
  <si>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</si>
  <si>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</si>
  <si>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</si>
  <si>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</si>
  <si>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购买服务内容简述</t>
  </si>
  <si>
    <t>政府购买服务内容</t>
  </si>
  <si>
    <t>空表说明：易门县医疗保障局2025年部门预算公开中“易门县医疗保障局2025年部门预算表”表08（政府购买服务预算表）无数据，因此在2025年部门预算公开中，该表数据为空。</t>
  </si>
  <si>
    <t>预算09-1表</t>
  </si>
  <si>
    <t>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</si>
  <si>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</si>
  <si>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</si>
  <si>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</si>
  <si>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</si>
  <si>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</si>
  <si>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</si>
  <si>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</si>
  <si>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</si>
  <si>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</si>
  <si>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</si>
  <si>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</si>
  <si>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</si>
  <si>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空表说明：易门县医疗保障局2025年部门预算公开中“易门县医疗保障局2025年部门预算表”表09-1（对下转移支付预算表）无数据，因此在2025年部门预算公开中，该表数据为空。</t>
  </si>
  <si>
    <t>预算09-2表</t>
  </si>
  <si>
    <t>对下转移支付绩效目标表</t>
  </si>
  <si>
    <t>空表说明：易门县医疗保障局2025年部门预算公开中“易门县医疗保障局2025年部门预算表”表09-2（对下转移支付绩效目标表）无数据，因此在2025年部门预算公开中，该表数据为空。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</si>
  <si>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</si>
  <si>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</si>
  <si>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</si>
  <si>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</si>
  <si>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</si>
  <si>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</si>
  <si>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</si>
  <si>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</si>
  <si>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空表说明：易门县医疗保障局2025年部门预算公开中“易门县医疗保障局2025年部门预算表”表10（新增资产配置表）无数据，因此在2025年部门预算公开中，该表数据为空。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</si>
</sst>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"/>
    <numFmt numFmtId="178" formatCode="yyyy\-mm\-dd\ hh:mm:ss"/>
    <numFmt numFmtId="179" formatCode="#,##0;\-#,##0;;@"/>
    <numFmt numFmtId="180" formatCode="#,##0.00;\-#,##0.00;;@"/>
  </numFmts>
  <fonts count="36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10"/>
      <color rgb="FF000000"/>
      <name val="宋体"/>
      <charset val="134"/>
      <scheme val="minor"/>
    </font>
    <font>
      <sz val="27"/>
      <name val="Calibri"/>
      <charset val="134"/>
    </font>
    <font>
      <sz val="10.5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8" fontId="1" fillId="0" borderId="1">
      <alignment horizontal="right"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" fillId="0" borderId="1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0" fontId="1" fillId="0" borderId="1">
      <alignment horizontal="right"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180" fontId="1" fillId="0" borderId="1">
      <alignment horizontal="right" vertical="center"/>
    </xf>
    <xf numFmtId="49" fontId="1" fillId="0" borderId="1">
      <alignment horizontal="left" vertical="center" wrapText="1"/>
    </xf>
    <xf numFmtId="180" fontId="1" fillId="0" borderId="1">
      <alignment horizontal="right" vertical="center"/>
    </xf>
    <xf numFmtId="176" fontId="1" fillId="0" borderId="1">
      <alignment horizontal="right" vertical="center"/>
    </xf>
    <xf numFmtId="179" fontId="1" fillId="0" borderId="1">
      <alignment horizontal="right" vertical="center"/>
    </xf>
  </cellStyleXfs>
  <cellXfs count="73">
    <xf numFmtId="0" fontId="0" fillId="0" borderId="0" xfId="0" applyFont="1">
      <alignment vertical="top"/>
    </xf>
    <xf numFmtId="49" fontId="1" fillId="0" borderId="0" xfId="53" applyNumberFormat="1" applyFont="1" applyBorder="1">
      <alignment horizontal="left" vertical="center" wrapText="1"/>
    </xf>
    <xf numFmtId="49" fontId="1" fillId="0" borderId="0" xfId="53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1" fillId="0" borderId="1" xfId="53" applyNumberFormat="1" applyFont="1" applyBorder="1">
      <alignment horizontal="left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180" fontId="1" fillId="0" borderId="1" xfId="54" applyNumberFormat="1" applyFont="1" applyBorder="1">
      <alignment horizontal="right" vertical="center"/>
    </xf>
    <xf numFmtId="0" fontId="4" fillId="0" borderId="0" xfId="0" applyFont="1" applyAlignment="1">
      <alignment vertical="center"/>
    </xf>
    <xf numFmtId="49" fontId="2" fillId="0" borderId="0" xfId="53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9" fontId="1" fillId="0" borderId="1" xfId="56" applyNumberFormat="1" applyFont="1" applyBorder="1" applyAlignment="1">
      <alignment horizontal="center" vertical="center" wrapText="1"/>
    </xf>
    <xf numFmtId="180" fontId="1" fillId="0" borderId="1" xfId="53" applyNumberFormat="1" applyFont="1" applyBorder="1" applyAlignment="1">
      <alignment horizontal="right" vertical="center" wrapText="1"/>
    </xf>
    <xf numFmtId="180" fontId="1" fillId="0" borderId="1" xfId="0" applyNumberFormat="1" applyFont="1" applyBorder="1" applyAlignment="1">
      <alignment horizontal="right" vertical="center" wrapText="1"/>
    </xf>
    <xf numFmtId="179" fontId="6" fillId="0" borderId="1" xfId="56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0" fontId="1" fillId="0" borderId="1" xfId="53" applyNumberFormat="1" applyFont="1" applyBorder="1">
      <alignment horizontal="left" vertical="center" wrapText="1"/>
    </xf>
    <xf numFmtId="180" fontId="1" fillId="0" borderId="1" xfId="53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179" fontId="3" fillId="0" borderId="1" xfId="56" applyNumberFormat="1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right" vertical="center"/>
    </xf>
    <xf numFmtId="49" fontId="1" fillId="0" borderId="1" xfId="53" applyNumberFormat="1" applyFont="1" applyBorder="1" applyAlignment="1">
      <alignment horizontal="left" vertical="center" wrapText="1" indent="1"/>
    </xf>
    <xf numFmtId="180" fontId="1" fillId="0" borderId="1" xfId="0" applyNumberFormat="1" applyFont="1" applyBorder="1" applyAlignment="1">
      <alignment horizontal="left" vertical="center" wrapText="1"/>
    </xf>
    <xf numFmtId="180" fontId="1" fillId="0" borderId="1" xfId="53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right"/>
    </xf>
    <xf numFmtId="180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80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4"/>
      <c r="B1" s="24"/>
      <c r="C1" s="24"/>
      <c r="D1" s="46" t="s">
        <v>0</v>
      </c>
    </row>
    <row r="2" ht="45" customHeight="1" spans="1:4">
      <c r="A2" s="26" t="s">
        <v>1</v>
      </c>
      <c r="B2" s="26"/>
      <c r="C2" s="26"/>
      <c r="D2" s="26"/>
    </row>
    <row r="3" ht="18.75" customHeight="1" spans="1:4">
      <c r="A3" s="39" t="str">
        <f>"单位名称："&amp;"易门县医疗保障局"</f>
        <v>单位名称：易门县医疗保障局</v>
      </c>
      <c r="B3" s="39"/>
      <c r="C3" s="60"/>
      <c r="D3" s="46" t="s">
        <v>2</v>
      </c>
    </row>
    <row r="4" ht="22.5" customHeight="1" spans="1:4">
      <c r="A4" s="61" t="s">
        <v>3</v>
      </c>
      <c r="B4" s="61"/>
      <c r="C4" s="61" t="s">
        <v>4</v>
      </c>
      <c r="D4" s="61"/>
    </row>
    <row r="5" ht="18.75" customHeight="1" spans="1:4">
      <c r="A5" s="61" t="s">
        <v>5</v>
      </c>
      <c r="B5" s="61" t="s">
        <v>6</v>
      </c>
      <c r="C5" s="61" t="s">
        <v>7</v>
      </c>
      <c r="D5" s="61" t="s">
        <v>6</v>
      </c>
    </row>
    <row r="6" ht="18.75" customHeight="1" spans="1:4">
      <c r="A6" s="61"/>
      <c r="B6" s="61"/>
      <c r="C6" s="61"/>
      <c r="D6" s="61"/>
    </row>
    <row r="7" ht="22.5" customHeight="1" spans="1:4">
      <c r="A7" s="62" t="s">
        <v>8</v>
      </c>
      <c r="B7" s="7">
        <v>393.685973</v>
      </c>
      <c r="C7" s="62" t="str">
        <f>"一"&amp;"、"&amp;"社会保障和就业支出"</f>
        <v>一、社会保障和就业支出</v>
      </c>
      <c r="D7" s="7">
        <v>90.158288</v>
      </c>
    </row>
    <row r="8" ht="22.5" customHeight="1" spans="1:4">
      <c r="A8" s="62" t="s">
        <v>9</v>
      </c>
      <c r="B8" s="7"/>
      <c r="C8" s="62" t="str">
        <f>"二"&amp;"、"&amp;"卫生健康支出"</f>
        <v>二、卫生健康支出</v>
      </c>
      <c r="D8" s="7">
        <v>274.769685</v>
      </c>
    </row>
    <row r="9" ht="22.5" customHeight="1" spans="1:4">
      <c r="A9" s="62" t="s">
        <v>10</v>
      </c>
      <c r="B9" s="7"/>
      <c r="C9" s="62" t="str">
        <f>"三"&amp;"、"&amp;"住房保障支出"</f>
        <v>三、住房保障支出</v>
      </c>
      <c r="D9" s="7">
        <v>28.758</v>
      </c>
    </row>
    <row r="10" ht="22.5" customHeight="1" spans="1:4">
      <c r="A10" s="62" t="s">
        <v>11</v>
      </c>
      <c r="B10" s="7"/>
      <c r="C10" s="62"/>
      <c r="D10" s="7"/>
    </row>
    <row r="11" ht="22.5" customHeight="1" spans="1:4">
      <c r="A11" s="62" t="s">
        <v>12</v>
      </c>
      <c r="B11" s="7"/>
      <c r="C11" s="62"/>
      <c r="D11" s="7"/>
    </row>
    <row r="12" ht="22.5" customHeight="1" spans="1:4">
      <c r="A12" s="62" t="s">
        <v>13</v>
      </c>
      <c r="B12" s="7"/>
      <c r="C12" s="62"/>
      <c r="D12" s="7"/>
    </row>
    <row r="13" ht="22.5" customHeight="1" spans="1:4">
      <c r="A13" s="62" t="s">
        <v>14</v>
      </c>
      <c r="B13" s="7"/>
      <c r="C13" s="62"/>
      <c r="D13" s="7"/>
    </row>
    <row r="14" ht="22.5" customHeight="1" spans="1:4">
      <c r="A14" s="62" t="s">
        <v>15</v>
      </c>
      <c r="B14" s="7"/>
      <c r="C14" s="62"/>
      <c r="D14" s="7"/>
    </row>
    <row r="15" ht="22.5" customHeight="1" spans="1:4">
      <c r="A15" s="63" t="s">
        <v>16</v>
      </c>
      <c r="B15" s="7"/>
      <c r="C15" s="66"/>
      <c r="D15" s="7"/>
    </row>
    <row r="16" ht="22.5" customHeight="1" spans="1:4">
      <c r="A16" s="63" t="s">
        <v>17</v>
      </c>
      <c r="B16" s="7"/>
      <c r="C16" s="66"/>
      <c r="D16" s="7"/>
    </row>
    <row r="17" ht="22.5" customHeight="1" spans="1:4">
      <c r="A17" s="63"/>
      <c r="B17" s="7"/>
      <c r="C17" s="66"/>
      <c r="D17" s="7"/>
    </row>
    <row r="18" ht="22.5" customHeight="1" spans="1:4">
      <c r="A18" s="64" t="s">
        <v>18</v>
      </c>
      <c r="B18" s="65">
        <v>393.685973</v>
      </c>
      <c r="C18" s="66" t="s">
        <v>19</v>
      </c>
      <c r="D18" s="65">
        <v>393.685973</v>
      </c>
    </row>
    <row r="19" ht="22.5" customHeight="1" spans="1:4">
      <c r="A19" s="63" t="s">
        <v>20</v>
      </c>
      <c r="B19" s="7"/>
      <c r="C19" s="62" t="s">
        <v>21</v>
      </c>
      <c r="D19" s="35"/>
    </row>
    <row r="20" ht="22.5" customHeight="1" spans="1:4">
      <c r="A20" s="64" t="s">
        <v>22</v>
      </c>
      <c r="B20" s="65">
        <v>393.685973</v>
      </c>
      <c r="C20" s="66" t="s">
        <v>23</v>
      </c>
      <c r="D20" s="65">
        <v>393.685973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24"/>
      <c r="B1" s="24"/>
      <c r="C1" s="24"/>
      <c r="D1" s="24"/>
      <c r="E1" s="24"/>
      <c r="F1" s="24"/>
      <c r="G1" s="24"/>
      <c r="H1" s="24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 t="s">
        <v>24</v>
      </c>
    </row>
    <row r="2" ht="37.5" customHeight="1" spans="1:20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18.75" customHeight="1" spans="1:20">
      <c r="A3" s="39" t="str">
        <f>"单位名称："&amp;"易门县医疗保障局"</f>
        <v>单位名称：易门县医疗保障局</v>
      </c>
      <c r="B3" s="39"/>
      <c r="C3" s="39"/>
      <c r="D3" s="39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 t="s">
        <v>26</v>
      </c>
    </row>
    <row r="4" ht="18.75" customHeight="1" spans="1:20">
      <c r="A4" s="30" t="s">
        <v>27</v>
      </c>
      <c r="B4" s="67" t="s">
        <v>28</v>
      </c>
      <c r="C4" s="67" t="s">
        <v>29</v>
      </c>
      <c r="D4" s="67" t="s">
        <v>30</v>
      </c>
      <c r="E4" s="67"/>
      <c r="F4" s="67"/>
      <c r="G4" s="67"/>
      <c r="H4" s="67"/>
      <c r="I4" s="67"/>
      <c r="J4" s="70"/>
      <c r="K4" s="70"/>
      <c r="L4" s="70"/>
      <c r="M4" s="70"/>
      <c r="N4" s="70"/>
      <c r="O4" s="67" t="s">
        <v>20</v>
      </c>
      <c r="P4" s="67"/>
      <c r="Q4" s="67"/>
      <c r="R4" s="67"/>
      <c r="S4" s="67"/>
      <c r="T4" s="67"/>
    </row>
    <row r="5" ht="18.75" customHeight="1" spans="1:20">
      <c r="A5" s="30"/>
      <c r="B5" s="67"/>
      <c r="C5" s="67"/>
      <c r="D5" s="68" t="s">
        <v>31</v>
      </c>
      <c r="E5" s="68" t="s">
        <v>32</v>
      </c>
      <c r="F5" s="68" t="s">
        <v>33</v>
      </c>
      <c r="G5" s="68" t="s">
        <v>34</v>
      </c>
      <c r="H5" s="68" t="s">
        <v>35</v>
      </c>
      <c r="I5" s="71" t="s">
        <v>36</v>
      </c>
      <c r="J5" s="72"/>
      <c r="K5" s="72"/>
      <c r="L5" s="72"/>
      <c r="M5" s="72"/>
      <c r="N5" s="72"/>
      <c r="O5" s="71" t="s">
        <v>31</v>
      </c>
      <c r="P5" s="71" t="s">
        <v>32</v>
      </c>
      <c r="Q5" s="71" t="s">
        <v>33</v>
      </c>
      <c r="R5" s="71" t="s">
        <v>34</v>
      </c>
      <c r="S5" s="71" t="s">
        <v>35</v>
      </c>
      <c r="T5" s="71" t="s">
        <v>36</v>
      </c>
    </row>
    <row r="6" ht="18.75" customHeight="1" spans="1:20">
      <c r="A6" s="30"/>
      <c r="B6" s="67"/>
      <c r="C6" s="67"/>
      <c r="D6" s="68"/>
      <c r="E6" s="68"/>
      <c r="F6" s="68"/>
      <c r="G6" s="68"/>
      <c r="H6" s="68"/>
      <c r="I6" s="71" t="s">
        <v>31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1"/>
      <c r="P6" s="71"/>
      <c r="Q6" s="71"/>
      <c r="R6" s="71"/>
      <c r="S6" s="71"/>
      <c r="T6" s="71"/>
    </row>
    <row r="7" ht="18.75" customHeight="1" spans="1:20">
      <c r="A7" s="69" t="s">
        <v>42</v>
      </c>
      <c r="B7" s="32" t="s">
        <v>43</v>
      </c>
      <c r="C7" s="32" t="s">
        <v>44</v>
      </c>
      <c r="D7" s="32" t="s">
        <v>45</v>
      </c>
      <c r="E7" s="69" t="s">
        <v>46</v>
      </c>
      <c r="F7" s="32" t="s">
        <v>47</v>
      </c>
      <c r="G7" s="32" t="s">
        <v>48</v>
      </c>
      <c r="H7" s="69" t="s">
        <v>49</v>
      </c>
      <c r="I7" s="32" t="s">
        <v>50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</row>
    <row r="8" ht="20.25" customHeight="1" spans="1:20">
      <c r="A8" s="33" t="s">
        <v>51</v>
      </c>
      <c r="B8" s="33" t="s">
        <v>52</v>
      </c>
      <c r="C8" s="7">
        <v>393.685973</v>
      </c>
      <c r="D8" s="7">
        <v>393.685973</v>
      </c>
      <c r="E8" s="7">
        <v>393.685973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58" t="s">
        <v>53</v>
      </c>
      <c r="B9" s="58" t="s">
        <v>52</v>
      </c>
      <c r="C9" s="7">
        <v>393.685973</v>
      </c>
      <c r="D9" s="7">
        <v>393.685973</v>
      </c>
      <c r="E9" s="7">
        <v>393.685973</v>
      </c>
      <c r="F9" s="7"/>
      <c r="G9" s="7"/>
      <c r="H9" s="7"/>
      <c r="I9" s="7"/>
      <c r="J9" s="7"/>
      <c r="K9" s="7"/>
      <c r="L9" s="7"/>
      <c r="M9" s="7"/>
      <c r="N9" s="7"/>
      <c r="O9" s="5"/>
      <c r="P9" s="5"/>
      <c r="Q9" s="5"/>
      <c r="R9" s="5"/>
      <c r="S9" s="5"/>
      <c r="T9" s="5"/>
    </row>
    <row r="10" ht="20.25" customHeight="1" spans="1:20">
      <c r="A10" s="34" t="s">
        <v>29</v>
      </c>
      <c r="B10" s="34"/>
      <c r="C10" s="7">
        <v>393.685973</v>
      </c>
      <c r="D10" s="7">
        <v>393.685973</v>
      </c>
      <c r="E10" s="7">
        <v>393.685973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24"/>
      <c r="B1" s="24"/>
      <c r="C1" s="24"/>
      <c r="D1" s="24"/>
      <c r="E1" s="24"/>
      <c r="F1" s="24"/>
      <c r="G1" s="24"/>
      <c r="H1" s="24"/>
      <c r="I1" s="24"/>
      <c r="J1" s="43"/>
      <c r="K1" s="43"/>
      <c r="L1" s="43"/>
      <c r="M1" s="43"/>
      <c r="N1" s="43"/>
      <c r="O1" s="43" t="s">
        <v>54</v>
      </c>
    </row>
    <row r="2" ht="37.5" customHeight="1" spans="1:15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44"/>
      <c r="L2" s="44"/>
      <c r="M2" s="44"/>
      <c r="N2" s="44"/>
      <c r="O2" s="44"/>
    </row>
    <row r="3" ht="18.75" customHeight="1" spans="1:15">
      <c r="A3" s="27" t="str">
        <f>"单位名称："&amp;"易门县医疗保障局"</f>
        <v>单位名称：易门县医疗保障局</v>
      </c>
      <c r="B3" s="27"/>
      <c r="C3" s="27"/>
      <c r="D3" s="27"/>
      <c r="E3" s="27"/>
      <c r="F3" s="27"/>
      <c r="G3" s="27"/>
      <c r="H3" s="27"/>
      <c r="I3" s="27"/>
      <c r="J3" s="43"/>
      <c r="K3" s="43"/>
      <c r="L3" s="43"/>
      <c r="M3" s="43"/>
      <c r="N3" s="43"/>
      <c r="O3" s="43" t="s">
        <v>26</v>
      </c>
    </row>
    <row r="4" ht="18.75" customHeight="1" spans="1:15">
      <c r="A4" s="30" t="s">
        <v>56</v>
      </c>
      <c r="B4" s="30" t="s">
        <v>57</v>
      </c>
      <c r="C4" s="31" t="s">
        <v>29</v>
      </c>
      <c r="D4" s="31" t="s">
        <v>32</v>
      </c>
      <c r="E4" s="31"/>
      <c r="F4" s="31"/>
      <c r="G4" s="30" t="s">
        <v>33</v>
      </c>
      <c r="H4" s="31" t="s">
        <v>34</v>
      </c>
      <c r="I4" s="30" t="s">
        <v>58</v>
      </c>
      <c r="J4" s="31" t="s">
        <v>36</v>
      </c>
      <c r="K4" s="31"/>
      <c r="L4" s="31"/>
      <c r="M4" s="31"/>
      <c r="N4" s="31"/>
      <c r="O4" s="31"/>
    </row>
    <row r="5" ht="18.75" customHeight="1" spans="1:15">
      <c r="A5" s="30"/>
      <c r="B5" s="30"/>
      <c r="C5" s="31"/>
      <c r="D5" s="31" t="s">
        <v>31</v>
      </c>
      <c r="E5" s="31" t="s">
        <v>59</v>
      </c>
      <c r="F5" s="31" t="s">
        <v>60</v>
      </c>
      <c r="G5" s="30"/>
      <c r="H5" s="31"/>
      <c r="I5" s="30"/>
      <c r="J5" s="31" t="s">
        <v>31</v>
      </c>
      <c r="K5" s="31" t="s">
        <v>61</v>
      </c>
      <c r="L5" s="32" t="s">
        <v>62</v>
      </c>
      <c r="M5" s="32" t="s">
        <v>63</v>
      </c>
      <c r="N5" s="32" t="s">
        <v>64</v>
      </c>
      <c r="O5" s="32" t="s">
        <v>65</v>
      </c>
    </row>
    <row r="6" ht="18.75" customHeight="1" spans="1:15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  <c r="H6" s="32" t="s">
        <v>49</v>
      </c>
      <c r="I6" s="32" t="s">
        <v>50</v>
      </c>
      <c r="J6" s="32" t="s">
        <v>66</v>
      </c>
      <c r="K6" s="32">
        <v>11</v>
      </c>
      <c r="L6" s="32">
        <v>12</v>
      </c>
      <c r="M6" s="32">
        <v>13</v>
      </c>
      <c r="N6" s="32">
        <v>14</v>
      </c>
      <c r="O6" s="32">
        <v>15</v>
      </c>
    </row>
    <row r="7" ht="20.25" customHeight="1" spans="1:15">
      <c r="A7" s="33" t="s">
        <v>67</v>
      </c>
      <c r="B7" s="33" t="s">
        <v>68</v>
      </c>
      <c r="C7" s="7">
        <v>90.158288</v>
      </c>
      <c r="D7" s="7">
        <v>90.158288</v>
      </c>
      <c r="E7" s="7">
        <v>90.158288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58" t="s">
        <v>69</v>
      </c>
      <c r="B8" s="58" t="s">
        <v>70</v>
      </c>
      <c r="C8" s="7">
        <v>30.356688</v>
      </c>
      <c r="D8" s="7">
        <v>30.356688</v>
      </c>
      <c r="E8" s="7">
        <v>30.356688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59" t="s">
        <v>71</v>
      </c>
      <c r="B9" s="59" t="s">
        <v>72</v>
      </c>
      <c r="C9" s="7">
        <v>30.356688</v>
      </c>
      <c r="D9" s="7">
        <v>30.356688</v>
      </c>
      <c r="E9" s="7">
        <v>30.356688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58" t="s">
        <v>73</v>
      </c>
      <c r="B10" s="58" t="s">
        <v>74</v>
      </c>
      <c r="C10" s="7">
        <v>59.8016</v>
      </c>
      <c r="D10" s="7">
        <v>59.8016</v>
      </c>
      <c r="E10" s="7">
        <v>59.8016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59" t="s">
        <v>75</v>
      </c>
      <c r="B11" s="59" t="s">
        <v>76</v>
      </c>
      <c r="C11" s="7">
        <v>59.8016</v>
      </c>
      <c r="D11" s="7">
        <v>59.8016</v>
      </c>
      <c r="E11" s="7">
        <v>59.8016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33" t="s">
        <v>77</v>
      </c>
      <c r="B12" s="33" t="s">
        <v>78</v>
      </c>
      <c r="C12" s="7">
        <v>274.769685</v>
      </c>
      <c r="D12" s="7">
        <v>274.769685</v>
      </c>
      <c r="E12" s="7">
        <v>272.269685</v>
      </c>
      <c r="F12" s="7">
        <v>2.5</v>
      </c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58" t="s">
        <v>79</v>
      </c>
      <c r="B13" s="58" t="s">
        <v>80</v>
      </c>
      <c r="C13" s="7">
        <v>25.343342</v>
      </c>
      <c r="D13" s="7">
        <v>25.343342</v>
      </c>
      <c r="E13" s="7">
        <v>25.343342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59" t="s">
        <v>81</v>
      </c>
      <c r="B14" s="59" t="s">
        <v>82</v>
      </c>
      <c r="C14" s="7">
        <v>15.747532</v>
      </c>
      <c r="D14" s="7">
        <v>15.747532</v>
      </c>
      <c r="E14" s="7">
        <v>15.747532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59" t="s">
        <v>83</v>
      </c>
      <c r="B15" s="59" t="s">
        <v>84</v>
      </c>
      <c r="C15" s="7">
        <v>8.439751</v>
      </c>
      <c r="D15" s="7">
        <v>8.439751</v>
      </c>
      <c r="E15" s="7">
        <v>8.439751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59" t="s">
        <v>85</v>
      </c>
      <c r="B16" s="59" t="s">
        <v>86</v>
      </c>
      <c r="C16" s="7">
        <v>1.156059</v>
      </c>
      <c r="D16" s="7">
        <v>1.156059</v>
      </c>
      <c r="E16" s="7">
        <v>1.156059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58" t="s">
        <v>87</v>
      </c>
      <c r="B17" s="58" t="s">
        <v>88</v>
      </c>
      <c r="C17" s="7">
        <v>249.426343</v>
      </c>
      <c r="D17" s="7">
        <v>249.426343</v>
      </c>
      <c r="E17" s="7">
        <v>246.926343</v>
      </c>
      <c r="F17" s="7">
        <v>2.5</v>
      </c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59" t="s">
        <v>89</v>
      </c>
      <c r="B18" s="59" t="s">
        <v>90</v>
      </c>
      <c r="C18" s="7">
        <v>249.426343</v>
      </c>
      <c r="D18" s="7">
        <v>249.426343</v>
      </c>
      <c r="E18" s="7">
        <v>246.926343</v>
      </c>
      <c r="F18" s="7">
        <v>2.5</v>
      </c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33" t="s">
        <v>91</v>
      </c>
      <c r="B19" s="33" t="s">
        <v>92</v>
      </c>
      <c r="C19" s="7">
        <v>28.758</v>
      </c>
      <c r="D19" s="7">
        <v>28.758</v>
      </c>
      <c r="E19" s="7">
        <v>28.758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58" t="s">
        <v>93</v>
      </c>
      <c r="B20" s="58" t="s">
        <v>94</v>
      </c>
      <c r="C20" s="7">
        <v>28.758</v>
      </c>
      <c r="D20" s="7">
        <v>28.758</v>
      </c>
      <c r="E20" s="7">
        <v>28.758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59" t="s">
        <v>95</v>
      </c>
      <c r="B21" s="59" t="s">
        <v>96</v>
      </c>
      <c r="C21" s="7">
        <v>27.3312</v>
      </c>
      <c r="D21" s="7">
        <v>27.3312</v>
      </c>
      <c r="E21" s="7">
        <v>27.3312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59" t="s">
        <v>97</v>
      </c>
      <c r="B22" s="59" t="s">
        <v>98</v>
      </c>
      <c r="C22" s="7">
        <v>1.4268</v>
      </c>
      <c r="D22" s="7">
        <v>1.4268</v>
      </c>
      <c r="E22" s="7">
        <v>1.4268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34" t="s">
        <v>99</v>
      </c>
      <c r="B23" s="34"/>
      <c r="C23" s="7">
        <v>393.685973</v>
      </c>
      <c r="D23" s="7">
        <v>393.685973</v>
      </c>
      <c r="E23" s="7">
        <v>391.185973</v>
      </c>
      <c r="F23" s="7">
        <v>2.5</v>
      </c>
      <c r="G23" s="7"/>
      <c r="H23" s="7"/>
      <c r="I23" s="7"/>
      <c r="J23" s="7"/>
      <c r="K23" s="7"/>
      <c r="L23" s="7"/>
      <c r="M23" s="7"/>
      <c r="N23" s="7"/>
      <c r="O23" s="7"/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4"/>
      <c r="B1" s="24"/>
      <c r="C1" s="24"/>
      <c r="D1" s="46" t="s">
        <v>100</v>
      </c>
    </row>
    <row r="2" ht="45" customHeight="1" spans="1:4">
      <c r="A2" s="26" t="s">
        <v>101</v>
      </c>
      <c r="B2" s="26"/>
      <c r="C2" s="26"/>
      <c r="D2" s="26"/>
    </row>
    <row r="3" ht="18.75" customHeight="1" spans="1:4">
      <c r="A3" s="39" t="str">
        <f>"单位名称："&amp;"易门县医疗保障局"</f>
        <v>单位名称：易门县医疗保障局</v>
      </c>
      <c r="B3" s="39"/>
      <c r="C3" s="60"/>
      <c r="D3" s="46" t="s">
        <v>2</v>
      </c>
    </row>
    <row r="4" ht="22.5" customHeight="1" spans="1:4">
      <c r="A4" s="61" t="s">
        <v>3</v>
      </c>
      <c r="B4" s="61"/>
      <c r="C4" s="61" t="s">
        <v>4</v>
      </c>
      <c r="D4" s="61"/>
    </row>
    <row r="5" ht="18.75" customHeight="1" spans="1:4">
      <c r="A5" s="61" t="s">
        <v>5</v>
      </c>
      <c r="B5" s="61" t="s">
        <v>6</v>
      </c>
      <c r="C5" s="61" t="s">
        <v>102</v>
      </c>
      <c r="D5" s="61" t="s">
        <v>6</v>
      </c>
    </row>
    <row r="6" ht="18.75" customHeight="1" spans="1:4">
      <c r="A6" s="61"/>
      <c r="B6" s="61"/>
      <c r="C6" s="61"/>
      <c r="D6" s="61"/>
    </row>
    <row r="7" ht="22.5" customHeight="1" spans="1:4">
      <c r="A7" s="62" t="s">
        <v>103</v>
      </c>
      <c r="B7" s="7">
        <v>393.685973</v>
      </c>
      <c r="C7" s="62" t="s">
        <v>104</v>
      </c>
      <c r="D7" s="7">
        <v>393.685973</v>
      </c>
    </row>
    <row r="8" ht="22.5" customHeight="1" spans="1:4">
      <c r="A8" s="62" t="s">
        <v>105</v>
      </c>
      <c r="B8" s="7">
        <v>393.685973</v>
      </c>
      <c r="C8" s="62" t="str">
        <f>"（"&amp;"一"&amp;"）"&amp;"社会保障和就业支出"</f>
        <v>（一）社会保障和就业支出</v>
      </c>
      <c r="D8" s="7">
        <v>90.158288</v>
      </c>
    </row>
    <row r="9" ht="22.5" customHeight="1" spans="1:4">
      <c r="A9" s="62" t="s">
        <v>106</v>
      </c>
      <c r="B9" s="7"/>
      <c r="C9" s="62" t="str">
        <f>"（"&amp;"二"&amp;"）"&amp;"卫生健康支出"</f>
        <v>（二）卫生健康支出</v>
      </c>
      <c r="D9" s="7">
        <v>274.769685</v>
      </c>
    </row>
    <row r="10" ht="22.5" customHeight="1" spans="1:4">
      <c r="A10" s="62" t="s">
        <v>107</v>
      </c>
      <c r="B10" s="7"/>
      <c r="C10" s="62" t="str">
        <f>"（"&amp;"三"&amp;"）"&amp;"住房保障支出"</f>
        <v>（三）住房保障支出</v>
      </c>
      <c r="D10" s="7">
        <v>28.758</v>
      </c>
    </row>
    <row r="11" ht="22.5" customHeight="1" spans="1:4">
      <c r="A11" s="62" t="s">
        <v>108</v>
      </c>
      <c r="B11" s="7"/>
      <c r="C11" s="62"/>
      <c r="D11" s="7"/>
    </row>
    <row r="12" ht="22.5" customHeight="1" spans="1:4">
      <c r="A12" s="62" t="s">
        <v>105</v>
      </c>
      <c r="B12" s="7"/>
      <c r="C12" s="62"/>
      <c r="D12" s="7"/>
    </row>
    <row r="13" ht="22.5" customHeight="1" spans="1:4">
      <c r="A13" s="62" t="s">
        <v>106</v>
      </c>
      <c r="B13" s="7"/>
      <c r="C13" s="62"/>
      <c r="D13" s="7"/>
    </row>
    <row r="14" ht="22.5" customHeight="1" spans="1:4">
      <c r="A14" s="62" t="s">
        <v>107</v>
      </c>
      <c r="B14" s="7"/>
      <c r="C14" s="62"/>
      <c r="D14" s="7"/>
    </row>
    <row r="15" ht="22.5" customHeight="1" spans="1:4">
      <c r="A15" s="63"/>
      <c r="B15" s="7"/>
      <c r="C15" s="62" t="s">
        <v>109</v>
      </c>
      <c r="D15" s="7"/>
    </row>
    <row r="16" ht="22.5" customHeight="1" spans="1:4">
      <c r="A16" s="64" t="s">
        <v>110</v>
      </c>
      <c r="B16" s="65">
        <v>393.685973</v>
      </c>
      <c r="C16" s="66" t="s">
        <v>111</v>
      </c>
      <c r="D16" s="65">
        <v>393.685973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24"/>
      <c r="B1" s="24"/>
      <c r="C1" s="24"/>
      <c r="D1" s="24"/>
      <c r="E1" s="24"/>
      <c r="F1" s="24"/>
      <c r="G1" s="25" t="s">
        <v>112</v>
      </c>
    </row>
    <row r="2" ht="37.5" customHeight="1" spans="1:7">
      <c r="A2" s="26" t="s">
        <v>113</v>
      </c>
      <c r="B2" s="26"/>
      <c r="C2" s="26"/>
      <c r="D2" s="26"/>
      <c r="E2" s="26"/>
      <c r="F2" s="26"/>
      <c r="G2" s="26"/>
    </row>
    <row r="3" ht="18.75" customHeight="1" spans="1:7">
      <c r="A3" s="27" t="str">
        <f>"单位名称："&amp;"易门县医疗保障局"</f>
        <v>单位名称：易门县医疗保障局</v>
      </c>
      <c r="B3" s="27"/>
      <c r="C3" s="27"/>
      <c r="D3" s="28"/>
      <c r="E3" s="28"/>
      <c r="F3" s="28"/>
      <c r="G3" s="29" t="s">
        <v>26</v>
      </c>
    </row>
    <row r="4" ht="18.75" customHeight="1" spans="1:7">
      <c r="A4" s="30" t="s">
        <v>114</v>
      </c>
      <c r="B4" s="30" t="s">
        <v>57</v>
      </c>
      <c r="C4" s="31" t="s">
        <v>29</v>
      </c>
      <c r="D4" s="31" t="s">
        <v>59</v>
      </c>
      <c r="E4" s="31"/>
      <c r="F4" s="31"/>
      <c r="G4" s="30" t="s">
        <v>60</v>
      </c>
    </row>
    <row r="5" ht="18.75" customHeight="1" spans="1:7">
      <c r="A5" s="30" t="s">
        <v>56</v>
      </c>
      <c r="B5" s="30" t="s">
        <v>57</v>
      </c>
      <c r="C5" s="31"/>
      <c r="D5" s="31" t="s">
        <v>31</v>
      </c>
      <c r="E5" s="31" t="s">
        <v>115</v>
      </c>
      <c r="F5" s="31" t="s">
        <v>116</v>
      </c>
      <c r="G5" s="30"/>
    </row>
    <row r="6" ht="18.75" customHeight="1" spans="1:7">
      <c r="A6" s="32" t="s">
        <v>42</v>
      </c>
      <c r="B6" s="32" t="s">
        <v>43</v>
      </c>
      <c r="C6" s="32" t="s">
        <v>44</v>
      </c>
      <c r="D6" s="32" t="s">
        <v>45</v>
      </c>
      <c r="E6" s="32" t="s">
        <v>46</v>
      </c>
      <c r="F6" s="32" t="s">
        <v>47</v>
      </c>
      <c r="G6" s="32" t="s">
        <v>48</v>
      </c>
    </row>
    <row r="7" ht="20.25" customHeight="1" spans="1:7">
      <c r="A7" s="33" t="s">
        <v>67</v>
      </c>
      <c r="B7" s="33" t="s">
        <v>68</v>
      </c>
      <c r="C7" s="7">
        <v>90.158288</v>
      </c>
      <c r="D7" s="7">
        <v>90.158288</v>
      </c>
      <c r="E7" s="7">
        <v>90.158288</v>
      </c>
      <c r="F7" s="7"/>
      <c r="G7" s="7"/>
    </row>
    <row r="8" ht="20.25" customHeight="1" spans="1:7">
      <c r="A8" s="58" t="s">
        <v>69</v>
      </c>
      <c r="B8" s="58" t="s">
        <v>70</v>
      </c>
      <c r="C8" s="7">
        <v>30.356688</v>
      </c>
      <c r="D8" s="7">
        <v>30.356688</v>
      </c>
      <c r="E8" s="7">
        <v>30.356688</v>
      </c>
      <c r="F8" s="7"/>
      <c r="G8" s="7"/>
    </row>
    <row r="9" ht="20.25" customHeight="1" spans="1:7">
      <c r="A9" s="59" t="s">
        <v>71</v>
      </c>
      <c r="B9" s="59" t="s">
        <v>72</v>
      </c>
      <c r="C9" s="7">
        <v>30.356688</v>
      </c>
      <c r="D9" s="7">
        <v>30.356688</v>
      </c>
      <c r="E9" s="7">
        <v>30.356688</v>
      </c>
      <c r="F9" s="7"/>
      <c r="G9" s="7"/>
    </row>
    <row r="10" ht="20.25" customHeight="1" spans="1:7">
      <c r="A10" s="58" t="s">
        <v>73</v>
      </c>
      <c r="B10" s="58" t="s">
        <v>74</v>
      </c>
      <c r="C10" s="7">
        <v>59.8016</v>
      </c>
      <c r="D10" s="7">
        <v>59.8016</v>
      </c>
      <c r="E10" s="7">
        <v>59.8016</v>
      </c>
      <c r="F10" s="7"/>
      <c r="G10" s="7"/>
    </row>
    <row r="11" ht="20.25" customHeight="1" spans="1:7">
      <c r="A11" s="59" t="s">
        <v>75</v>
      </c>
      <c r="B11" s="59" t="s">
        <v>76</v>
      </c>
      <c r="C11" s="7">
        <v>59.8016</v>
      </c>
      <c r="D11" s="7">
        <v>59.8016</v>
      </c>
      <c r="E11" s="7">
        <v>59.8016</v>
      </c>
      <c r="F11" s="7"/>
      <c r="G11" s="7"/>
    </row>
    <row r="12" ht="20.25" customHeight="1" spans="1:7">
      <c r="A12" s="33" t="s">
        <v>77</v>
      </c>
      <c r="B12" s="33" t="s">
        <v>78</v>
      </c>
      <c r="C12" s="7">
        <v>274.769685</v>
      </c>
      <c r="D12" s="7">
        <v>272.269685</v>
      </c>
      <c r="E12" s="7">
        <v>239.827301</v>
      </c>
      <c r="F12" s="7">
        <v>32.442384</v>
      </c>
      <c r="G12" s="7">
        <v>2.5</v>
      </c>
    </row>
    <row r="13" ht="20.25" customHeight="1" spans="1:7">
      <c r="A13" s="58" t="s">
        <v>79</v>
      </c>
      <c r="B13" s="58" t="s">
        <v>80</v>
      </c>
      <c r="C13" s="7">
        <v>25.343342</v>
      </c>
      <c r="D13" s="7">
        <v>25.343342</v>
      </c>
      <c r="E13" s="7">
        <v>25.343342</v>
      </c>
      <c r="F13" s="7"/>
      <c r="G13" s="7"/>
    </row>
    <row r="14" ht="20.25" customHeight="1" spans="1:7">
      <c r="A14" s="59" t="s">
        <v>81</v>
      </c>
      <c r="B14" s="59" t="s">
        <v>82</v>
      </c>
      <c r="C14" s="7">
        <v>15.747532</v>
      </c>
      <c r="D14" s="7">
        <v>15.747532</v>
      </c>
      <c r="E14" s="7">
        <v>15.747532</v>
      </c>
      <c r="F14" s="7"/>
      <c r="G14" s="7"/>
    </row>
    <row r="15" ht="20.25" customHeight="1" spans="1:7">
      <c r="A15" s="59" t="s">
        <v>83</v>
      </c>
      <c r="B15" s="59" t="s">
        <v>84</v>
      </c>
      <c r="C15" s="7">
        <v>8.439751</v>
      </c>
      <c r="D15" s="7">
        <v>8.439751</v>
      </c>
      <c r="E15" s="7">
        <v>8.439751</v>
      </c>
      <c r="F15" s="7"/>
      <c r="G15" s="7"/>
    </row>
    <row r="16" ht="20.25" customHeight="1" spans="1:7">
      <c r="A16" s="59" t="s">
        <v>85</v>
      </c>
      <c r="B16" s="59" t="s">
        <v>86</v>
      </c>
      <c r="C16" s="7">
        <v>1.156059</v>
      </c>
      <c r="D16" s="7">
        <v>1.156059</v>
      </c>
      <c r="E16" s="7">
        <v>1.156059</v>
      </c>
      <c r="F16" s="7"/>
      <c r="G16" s="7"/>
    </row>
    <row r="17" ht="20.25" customHeight="1" spans="1:7">
      <c r="A17" s="58" t="s">
        <v>87</v>
      </c>
      <c r="B17" s="58" t="s">
        <v>88</v>
      </c>
      <c r="C17" s="7">
        <v>249.426343</v>
      </c>
      <c r="D17" s="7">
        <v>246.926343</v>
      </c>
      <c r="E17" s="7">
        <v>214.483959</v>
      </c>
      <c r="F17" s="7">
        <v>32.442384</v>
      </c>
      <c r="G17" s="7">
        <v>2.5</v>
      </c>
    </row>
    <row r="18" ht="20.25" customHeight="1" spans="1:7">
      <c r="A18" s="59" t="s">
        <v>89</v>
      </c>
      <c r="B18" s="59" t="s">
        <v>90</v>
      </c>
      <c r="C18" s="7">
        <v>249.426343</v>
      </c>
      <c r="D18" s="7">
        <v>246.926343</v>
      </c>
      <c r="E18" s="7">
        <v>214.483959</v>
      </c>
      <c r="F18" s="7">
        <v>32.442384</v>
      </c>
      <c r="G18" s="7">
        <v>2.5</v>
      </c>
    </row>
    <row r="19" ht="20.25" customHeight="1" spans="1:7">
      <c r="A19" s="33" t="s">
        <v>91</v>
      </c>
      <c r="B19" s="33" t="s">
        <v>92</v>
      </c>
      <c r="C19" s="7">
        <v>28.758</v>
      </c>
      <c r="D19" s="7">
        <v>28.758</v>
      </c>
      <c r="E19" s="7">
        <v>28.758</v>
      </c>
      <c r="F19" s="7"/>
      <c r="G19" s="7"/>
    </row>
    <row r="20" ht="20.25" customHeight="1" spans="1:7">
      <c r="A20" s="58" t="s">
        <v>93</v>
      </c>
      <c r="B20" s="58" t="s">
        <v>94</v>
      </c>
      <c r="C20" s="7">
        <v>28.758</v>
      </c>
      <c r="D20" s="7">
        <v>28.758</v>
      </c>
      <c r="E20" s="7">
        <v>28.758</v>
      </c>
      <c r="F20" s="7"/>
      <c r="G20" s="7"/>
    </row>
    <row r="21" ht="20.25" customHeight="1" spans="1:7">
      <c r="A21" s="59" t="s">
        <v>95</v>
      </c>
      <c r="B21" s="59" t="s">
        <v>96</v>
      </c>
      <c r="C21" s="7">
        <v>27.3312</v>
      </c>
      <c r="D21" s="7">
        <v>27.3312</v>
      </c>
      <c r="E21" s="7">
        <v>27.3312</v>
      </c>
      <c r="F21" s="7"/>
      <c r="G21" s="7"/>
    </row>
    <row r="22" ht="20.25" customHeight="1" spans="1:7">
      <c r="A22" s="59" t="s">
        <v>97</v>
      </c>
      <c r="B22" s="59" t="s">
        <v>98</v>
      </c>
      <c r="C22" s="7">
        <v>1.4268</v>
      </c>
      <c r="D22" s="7">
        <v>1.4268</v>
      </c>
      <c r="E22" s="7">
        <v>1.4268</v>
      </c>
      <c r="F22" s="7"/>
      <c r="G22" s="7"/>
    </row>
    <row r="23" ht="20.25" customHeight="1" spans="1:7">
      <c r="A23" s="34" t="s">
        <v>99</v>
      </c>
      <c r="B23" s="34"/>
      <c r="C23" s="35">
        <v>393.685973</v>
      </c>
      <c r="D23" s="35">
        <v>391.185973</v>
      </c>
      <c r="E23" s="35">
        <v>358.743589</v>
      </c>
      <c r="F23" s="35">
        <v>32.442384</v>
      </c>
      <c r="G23" s="35">
        <v>2.5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B13" sqref="B13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1"/>
      <c r="B1" s="51"/>
      <c r="C1" s="52"/>
      <c r="D1" s="24"/>
      <c r="E1" s="24"/>
      <c r="F1" s="53" t="s">
        <v>117</v>
      </c>
    </row>
    <row r="2" ht="41.25" customHeight="1" spans="1:6">
      <c r="A2" s="54" t="s">
        <v>118</v>
      </c>
      <c r="B2" s="54"/>
      <c r="C2" s="54"/>
      <c r="D2" s="54"/>
      <c r="E2" s="54"/>
      <c r="F2" s="54"/>
    </row>
    <row r="3" ht="18.75" customHeight="1" spans="1:6">
      <c r="A3" s="39" t="str">
        <f>"单位名称："&amp;"易门县医疗保障局"</f>
        <v>单位名称：易门县医疗保障局</v>
      </c>
      <c r="B3" s="39"/>
      <c r="C3" s="39"/>
      <c r="D3" s="55"/>
      <c r="E3" s="24"/>
      <c r="F3" s="53" t="s">
        <v>26</v>
      </c>
    </row>
    <row r="4" ht="18.75" customHeight="1" spans="1:6">
      <c r="A4" s="30" t="s">
        <v>119</v>
      </c>
      <c r="B4" s="31" t="s">
        <v>120</v>
      </c>
      <c r="C4" s="31" t="s">
        <v>121</v>
      </c>
      <c r="D4" s="31"/>
      <c r="E4" s="31"/>
      <c r="F4" s="31" t="s">
        <v>122</v>
      </c>
    </row>
    <row r="5" ht="18.75" customHeight="1" spans="1:6">
      <c r="A5" s="30"/>
      <c r="B5" s="31"/>
      <c r="C5" s="31" t="s">
        <v>31</v>
      </c>
      <c r="D5" s="31" t="s">
        <v>123</v>
      </c>
      <c r="E5" s="31" t="s">
        <v>124</v>
      </c>
      <c r="F5" s="31"/>
    </row>
    <row r="6" ht="18.75" customHeight="1" spans="1:6">
      <c r="A6" s="56" t="s">
        <v>43</v>
      </c>
      <c r="B6" s="57" t="s">
        <v>44</v>
      </c>
      <c r="C6" s="56" t="s">
        <v>45</v>
      </c>
      <c r="D6" s="56" t="s">
        <v>46</v>
      </c>
      <c r="E6" s="56" t="s">
        <v>47</v>
      </c>
      <c r="F6" s="56">
        <v>7</v>
      </c>
    </row>
    <row r="7" ht="20.25" customHeight="1" spans="1:6">
      <c r="A7" s="7">
        <v>1.062</v>
      </c>
      <c r="B7" s="7"/>
      <c r="C7" s="7"/>
      <c r="D7" s="7"/>
      <c r="E7" s="7"/>
      <c r="F7" s="7">
        <v>1.062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7"/>
  <sheetViews>
    <sheetView showZeros="0" topLeftCell="E1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 t="s">
        <v>125</v>
      </c>
    </row>
    <row r="2" ht="45" customHeight="1" spans="1:24">
      <c r="A2" s="26" t="s">
        <v>126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ht="18.75" customHeight="1" spans="1:24">
      <c r="A3" s="39" t="str">
        <f>"单位名称："&amp;"易门县医疗保障局"</f>
        <v>单位名称：易门县医疗保障局</v>
      </c>
      <c r="B3" s="39"/>
      <c r="C3" s="39"/>
      <c r="D3" s="39"/>
      <c r="E3" s="39"/>
      <c r="F3" s="39"/>
      <c r="G3" s="39"/>
      <c r="H3" s="45"/>
      <c r="I3" s="45"/>
      <c r="J3" s="45"/>
      <c r="K3" s="45"/>
      <c r="L3" s="45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 t="s">
        <v>26</v>
      </c>
    </row>
    <row r="4" ht="18.75" customHeight="1" spans="1:24">
      <c r="A4" s="48" t="s">
        <v>127</v>
      </c>
      <c r="B4" s="48" t="s">
        <v>128</v>
      </c>
      <c r="C4" s="48" t="s">
        <v>129</v>
      </c>
      <c r="D4" s="48" t="s">
        <v>130</v>
      </c>
      <c r="E4" s="48" t="s">
        <v>131</v>
      </c>
      <c r="F4" s="48" t="s">
        <v>132</v>
      </c>
      <c r="G4" s="48" t="s">
        <v>133</v>
      </c>
      <c r="H4" s="49" t="s">
        <v>29</v>
      </c>
      <c r="I4" s="49" t="s">
        <v>134</v>
      </c>
      <c r="J4" s="48"/>
      <c r="K4" s="48"/>
      <c r="L4" s="48"/>
      <c r="M4" s="48"/>
      <c r="N4" s="48"/>
      <c r="O4" s="48" t="s">
        <v>135</v>
      </c>
      <c r="P4" s="48"/>
      <c r="Q4" s="48"/>
      <c r="R4" s="48" t="s">
        <v>35</v>
      </c>
      <c r="S4" s="48" t="s">
        <v>36</v>
      </c>
      <c r="T4" s="48"/>
      <c r="U4" s="48"/>
      <c r="V4" s="48"/>
      <c r="W4" s="48"/>
      <c r="X4" s="48"/>
    </row>
    <row r="5" ht="18.75" customHeight="1" spans="1:24">
      <c r="A5" s="48"/>
      <c r="B5" s="48"/>
      <c r="C5" s="48"/>
      <c r="D5" s="48"/>
      <c r="E5" s="48"/>
      <c r="F5" s="48"/>
      <c r="G5" s="48"/>
      <c r="H5" s="49" t="s">
        <v>136</v>
      </c>
      <c r="I5" s="49" t="s">
        <v>137</v>
      </c>
      <c r="J5" s="49"/>
      <c r="K5" s="48" t="s">
        <v>33</v>
      </c>
      <c r="L5" s="48" t="s">
        <v>34</v>
      </c>
      <c r="M5" s="48"/>
      <c r="N5" s="48"/>
      <c r="O5" s="48" t="s">
        <v>135</v>
      </c>
      <c r="P5" s="48" t="s">
        <v>33</v>
      </c>
      <c r="Q5" s="48" t="s">
        <v>34</v>
      </c>
      <c r="R5" s="48" t="s">
        <v>35</v>
      </c>
      <c r="S5" s="48" t="s">
        <v>36</v>
      </c>
      <c r="T5" s="48" t="s">
        <v>37</v>
      </c>
      <c r="U5" s="48" t="s">
        <v>38</v>
      </c>
      <c r="V5" s="48" t="s">
        <v>39</v>
      </c>
      <c r="W5" s="48" t="s">
        <v>40</v>
      </c>
      <c r="X5" s="48" t="s">
        <v>41</v>
      </c>
    </row>
    <row r="6" ht="18.75" customHeight="1" spans="1:24">
      <c r="A6" s="48"/>
      <c r="B6" s="48"/>
      <c r="C6" s="48"/>
      <c r="D6" s="48"/>
      <c r="E6" s="48"/>
      <c r="F6" s="48"/>
      <c r="G6" s="48"/>
      <c r="H6" s="49"/>
      <c r="I6" s="49" t="s">
        <v>138</v>
      </c>
      <c r="J6" s="48" t="s">
        <v>139</v>
      </c>
      <c r="K6" s="48" t="s">
        <v>140</v>
      </c>
      <c r="L6" s="48" t="s">
        <v>141</v>
      </c>
      <c r="M6" s="48" t="s">
        <v>142</v>
      </c>
      <c r="N6" s="48" t="s">
        <v>143</v>
      </c>
      <c r="O6" s="48" t="s">
        <v>32</v>
      </c>
      <c r="P6" s="48" t="s">
        <v>33</v>
      </c>
      <c r="Q6" s="48" t="s">
        <v>34</v>
      </c>
      <c r="R6" s="48"/>
      <c r="S6" s="48" t="s">
        <v>31</v>
      </c>
      <c r="T6" s="48" t="s">
        <v>37</v>
      </c>
      <c r="U6" s="48" t="s">
        <v>38</v>
      </c>
      <c r="V6" s="48" t="s">
        <v>39</v>
      </c>
      <c r="W6" s="48" t="s">
        <v>40</v>
      </c>
      <c r="X6" s="48" t="s">
        <v>41</v>
      </c>
    </row>
    <row r="7" ht="22.65" customHeight="1" spans="1:24">
      <c r="A7" s="48"/>
      <c r="B7" s="48"/>
      <c r="C7" s="48"/>
      <c r="D7" s="48"/>
      <c r="E7" s="48"/>
      <c r="F7" s="48"/>
      <c r="G7" s="48"/>
      <c r="H7" s="49"/>
      <c r="I7" s="49" t="s">
        <v>31</v>
      </c>
      <c r="J7" s="48" t="s">
        <v>139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ht="18.75" customHeight="1" spans="1:24">
      <c r="A8" s="49" t="s">
        <v>42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49">
        <v>23</v>
      </c>
      <c r="X8" s="49">
        <v>24</v>
      </c>
    </row>
    <row r="9" ht="18.75" customHeight="1" spans="1:24">
      <c r="A9" s="40" t="s">
        <v>52</v>
      </c>
      <c r="B9" s="40"/>
      <c r="C9" s="41"/>
      <c r="D9" s="40"/>
      <c r="E9" s="40"/>
      <c r="F9" s="40"/>
      <c r="G9" s="40"/>
      <c r="H9" s="7">
        <v>391.185973</v>
      </c>
      <c r="I9" s="7">
        <v>391.185973</v>
      </c>
      <c r="J9" s="7"/>
      <c r="K9" s="7"/>
      <c r="L9" s="7"/>
      <c r="M9" s="7">
        <v>391.185973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50" t="s">
        <v>52</v>
      </c>
      <c r="B10" s="40" t="s">
        <v>144</v>
      </c>
      <c r="C10" s="41" t="s">
        <v>145</v>
      </c>
      <c r="D10" s="40" t="s">
        <v>89</v>
      </c>
      <c r="E10" s="40" t="s">
        <v>90</v>
      </c>
      <c r="F10" s="40" t="s">
        <v>146</v>
      </c>
      <c r="G10" s="40" t="s">
        <v>147</v>
      </c>
      <c r="H10" s="7">
        <v>79.8732</v>
      </c>
      <c r="I10" s="7">
        <v>79.8732</v>
      </c>
      <c r="J10" s="7"/>
      <c r="K10" s="7"/>
      <c r="L10" s="7"/>
      <c r="M10" s="7">
        <v>79.8732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50" t="s">
        <v>52</v>
      </c>
      <c r="B11" s="40" t="s">
        <v>144</v>
      </c>
      <c r="C11" s="41" t="s">
        <v>145</v>
      </c>
      <c r="D11" s="40" t="s">
        <v>89</v>
      </c>
      <c r="E11" s="40" t="s">
        <v>90</v>
      </c>
      <c r="F11" s="40" t="s">
        <v>148</v>
      </c>
      <c r="G11" s="40" t="s">
        <v>149</v>
      </c>
      <c r="H11" s="7">
        <v>104.688</v>
      </c>
      <c r="I11" s="7">
        <v>104.688</v>
      </c>
      <c r="J11" s="7"/>
      <c r="K11" s="7"/>
      <c r="L11" s="7"/>
      <c r="M11" s="7">
        <v>104.688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50" t="s">
        <v>52</v>
      </c>
      <c r="B12" s="40" t="s">
        <v>144</v>
      </c>
      <c r="C12" s="41" t="s">
        <v>145</v>
      </c>
      <c r="D12" s="40" t="s">
        <v>89</v>
      </c>
      <c r="E12" s="40" t="s">
        <v>90</v>
      </c>
      <c r="F12" s="40" t="s">
        <v>150</v>
      </c>
      <c r="G12" s="40" t="s">
        <v>151</v>
      </c>
      <c r="H12" s="7">
        <v>0.54</v>
      </c>
      <c r="I12" s="7">
        <v>0.54</v>
      </c>
      <c r="J12" s="7"/>
      <c r="K12" s="7"/>
      <c r="L12" s="7"/>
      <c r="M12" s="7">
        <v>0.54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50" t="s">
        <v>52</v>
      </c>
      <c r="B13" s="40" t="s">
        <v>144</v>
      </c>
      <c r="C13" s="41" t="s">
        <v>145</v>
      </c>
      <c r="D13" s="40" t="s">
        <v>89</v>
      </c>
      <c r="E13" s="40" t="s">
        <v>90</v>
      </c>
      <c r="F13" s="40" t="s">
        <v>150</v>
      </c>
      <c r="G13" s="40" t="s">
        <v>151</v>
      </c>
      <c r="H13" s="7">
        <v>6.6561</v>
      </c>
      <c r="I13" s="7">
        <v>6.6561</v>
      </c>
      <c r="J13" s="7"/>
      <c r="K13" s="7"/>
      <c r="L13" s="7"/>
      <c r="M13" s="7">
        <v>6.6561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50" t="s">
        <v>52</v>
      </c>
      <c r="B14" s="40" t="s">
        <v>144</v>
      </c>
      <c r="C14" s="41" t="s">
        <v>145</v>
      </c>
      <c r="D14" s="40" t="s">
        <v>97</v>
      </c>
      <c r="E14" s="40" t="s">
        <v>98</v>
      </c>
      <c r="F14" s="40" t="s">
        <v>148</v>
      </c>
      <c r="G14" s="40" t="s">
        <v>149</v>
      </c>
      <c r="H14" s="7">
        <v>1.4268</v>
      </c>
      <c r="I14" s="7">
        <v>1.4268</v>
      </c>
      <c r="J14" s="7"/>
      <c r="K14" s="7"/>
      <c r="L14" s="7"/>
      <c r="M14" s="7">
        <v>1.4268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50" t="s">
        <v>52</v>
      </c>
      <c r="B15" s="40" t="s">
        <v>152</v>
      </c>
      <c r="C15" s="41" t="s">
        <v>153</v>
      </c>
      <c r="D15" s="40" t="s">
        <v>71</v>
      </c>
      <c r="E15" s="40" t="s">
        <v>72</v>
      </c>
      <c r="F15" s="40" t="s">
        <v>154</v>
      </c>
      <c r="G15" s="40" t="s">
        <v>155</v>
      </c>
      <c r="H15" s="7">
        <v>30.356688</v>
      </c>
      <c r="I15" s="7">
        <v>30.356688</v>
      </c>
      <c r="J15" s="7"/>
      <c r="K15" s="7"/>
      <c r="L15" s="7"/>
      <c r="M15" s="7">
        <v>30.356688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50" t="s">
        <v>52</v>
      </c>
      <c r="B16" s="40" t="s">
        <v>152</v>
      </c>
      <c r="C16" s="41" t="s">
        <v>153</v>
      </c>
      <c r="D16" s="40" t="s">
        <v>81</v>
      </c>
      <c r="E16" s="40" t="s">
        <v>82</v>
      </c>
      <c r="F16" s="40" t="s">
        <v>156</v>
      </c>
      <c r="G16" s="40" t="s">
        <v>157</v>
      </c>
      <c r="H16" s="7">
        <v>15.747532</v>
      </c>
      <c r="I16" s="7">
        <v>15.747532</v>
      </c>
      <c r="J16" s="7"/>
      <c r="K16" s="7"/>
      <c r="L16" s="7"/>
      <c r="M16" s="7">
        <v>15.747532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50" t="s">
        <v>52</v>
      </c>
      <c r="B17" s="40" t="s">
        <v>152</v>
      </c>
      <c r="C17" s="41" t="s">
        <v>153</v>
      </c>
      <c r="D17" s="40" t="s">
        <v>83</v>
      </c>
      <c r="E17" s="40" t="s">
        <v>84</v>
      </c>
      <c r="F17" s="40" t="s">
        <v>158</v>
      </c>
      <c r="G17" s="40" t="s">
        <v>159</v>
      </c>
      <c r="H17" s="7">
        <v>8.439751</v>
      </c>
      <c r="I17" s="7">
        <v>8.439751</v>
      </c>
      <c r="J17" s="7"/>
      <c r="K17" s="7"/>
      <c r="L17" s="7"/>
      <c r="M17" s="7">
        <v>8.439751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50" t="s">
        <v>52</v>
      </c>
      <c r="B18" s="40" t="s">
        <v>152</v>
      </c>
      <c r="C18" s="41" t="s">
        <v>153</v>
      </c>
      <c r="D18" s="40" t="s">
        <v>85</v>
      </c>
      <c r="E18" s="40" t="s">
        <v>86</v>
      </c>
      <c r="F18" s="40" t="s">
        <v>160</v>
      </c>
      <c r="G18" s="40" t="s">
        <v>161</v>
      </c>
      <c r="H18" s="7">
        <v>0.7766</v>
      </c>
      <c r="I18" s="7">
        <v>0.7766</v>
      </c>
      <c r="J18" s="7"/>
      <c r="K18" s="7"/>
      <c r="L18" s="7"/>
      <c r="M18" s="7">
        <v>0.7766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50" t="s">
        <v>52</v>
      </c>
      <c r="B19" s="40" t="s">
        <v>152</v>
      </c>
      <c r="C19" s="41" t="s">
        <v>153</v>
      </c>
      <c r="D19" s="40" t="s">
        <v>85</v>
      </c>
      <c r="E19" s="40" t="s">
        <v>86</v>
      </c>
      <c r="F19" s="40" t="s">
        <v>160</v>
      </c>
      <c r="G19" s="40" t="s">
        <v>161</v>
      </c>
      <c r="H19" s="7">
        <v>0.379459</v>
      </c>
      <c r="I19" s="7">
        <v>0.379459</v>
      </c>
      <c r="J19" s="7"/>
      <c r="K19" s="7"/>
      <c r="L19" s="7"/>
      <c r="M19" s="7">
        <v>0.379459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50" t="s">
        <v>52</v>
      </c>
      <c r="B20" s="40" t="s">
        <v>152</v>
      </c>
      <c r="C20" s="41" t="s">
        <v>153</v>
      </c>
      <c r="D20" s="40" t="s">
        <v>89</v>
      </c>
      <c r="E20" s="40" t="s">
        <v>90</v>
      </c>
      <c r="F20" s="40" t="s">
        <v>160</v>
      </c>
      <c r="G20" s="40" t="s">
        <v>161</v>
      </c>
      <c r="H20" s="7">
        <v>0.255219</v>
      </c>
      <c r="I20" s="7">
        <v>0.255219</v>
      </c>
      <c r="J20" s="7"/>
      <c r="K20" s="7"/>
      <c r="L20" s="7"/>
      <c r="M20" s="7">
        <v>0.255219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50" t="s">
        <v>52</v>
      </c>
      <c r="B21" s="40" t="s">
        <v>162</v>
      </c>
      <c r="C21" s="41" t="s">
        <v>96</v>
      </c>
      <c r="D21" s="40" t="s">
        <v>95</v>
      </c>
      <c r="E21" s="40" t="s">
        <v>96</v>
      </c>
      <c r="F21" s="40" t="s">
        <v>163</v>
      </c>
      <c r="G21" s="40" t="s">
        <v>96</v>
      </c>
      <c r="H21" s="7">
        <v>27.3312</v>
      </c>
      <c r="I21" s="7">
        <v>27.3312</v>
      </c>
      <c r="J21" s="7"/>
      <c r="K21" s="7"/>
      <c r="L21" s="7"/>
      <c r="M21" s="7">
        <v>27.3312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50" t="s">
        <v>52</v>
      </c>
      <c r="B22" s="40" t="s">
        <v>164</v>
      </c>
      <c r="C22" s="41" t="s">
        <v>165</v>
      </c>
      <c r="D22" s="40" t="s">
        <v>89</v>
      </c>
      <c r="E22" s="40" t="s">
        <v>90</v>
      </c>
      <c r="F22" s="40" t="s">
        <v>166</v>
      </c>
      <c r="G22" s="40" t="s">
        <v>165</v>
      </c>
      <c r="H22" s="7">
        <v>4.266384</v>
      </c>
      <c r="I22" s="7">
        <v>4.266384</v>
      </c>
      <c r="J22" s="7"/>
      <c r="K22" s="7"/>
      <c r="L22" s="7"/>
      <c r="M22" s="7">
        <v>4.266384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50" t="s">
        <v>52</v>
      </c>
      <c r="B23" s="40" t="s">
        <v>167</v>
      </c>
      <c r="C23" s="41" t="s">
        <v>168</v>
      </c>
      <c r="D23" s="40" t="s">
        <v>89</v>
      </c>
      <c r="E23" s="40" t="s">
        <v>90</v>
      </c>
      <c r="F23" s="40" t="s">
        <v>169</v>
      </c>
      <c r="G23" s="40" t="s">
        <v>170</v>
      </c>
      <c r="H23" s="7">
        <v>3.708</v>
      </c>
      <c r="I23" s="7">
        <v>3.708</v>
      </c>
      <c r="J23" s="7"/>
      <c r="K23" s="7"/>
      <c r="L23" s="7"/>
      <c r="M23" s="7">
        <v>3.708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50" t="s">
        <v>52</v>
      </c>
      <c r="B24" s="40" t="s">
        <v>167</v>
      </c>
      <c r="C24" s="41" t="s">
        <v>168</v>
      </c>
      <c r="D24" s="40" t="s">
        <v>89</v>
      </c>
      <c r="E24" s="40" t="s">
        <v>90</v>
      </c>
      <c r="F24" s="40" t="s">
        <v>171</v>
      </c>
      <c r="G24" s="40" t="s">
        <v>172</v>
      </c>
      <c r="H24" s="7">
        <v>0.08</v>
      </c>
      <c r="I24" s="7">
        <v>0.08</v>
      </c>
      <c r="J24" s="7"/>
      <c r="K24" s="7"/>
      <c r="L24" s="7"/>
      <c r="M24" s="7">
        <v>0.08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50" t="s">
        <v>52</v>
      </c>
      <c r="B25" s="40" t="s">
        <v>167</v>
      </c>
      <c r="C25" s="41" t="s">
        <v>168</v>
      </c>
      <c r="D25" s="40" t="s">
        <v>89</v>
      </c>
      <c r="E25" s="40" t="s">
        <v>90</v>
      </c>
      <c r="F25" s="40" t="s">
        <v>173</v>
      </c>
      <c r="G25" s="40" t="s">
        <v>174</v>
      </c>
      <c r="H25" s="7">
        <v>0.3</v>
      </c>
      <c r="I25" s="7">
        <v>0.3</v>
      </c>
      <c r="J25" s="7"/>
      <c r="K25" s="7"/>
      <c r="L25" s="7"/>
      <c r="M25" s="7">
        <v>0.3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50" t="s">
        <v>52</v>
      </c>
      <c r="B26" s="40" t="s">
        <v>167</v>
      </c>
      <c r="C26" s="41" t="s">
        <v>168</v>
      </c>
      <c r="D26" s="40" t="s">
        <v>89</v>
      </c>
      <c r="E26" s="40" t="s">
        <v>90</v>
      </c>
      <c r="F26" s="40" t="s">
        <v>175</v>
      </c>
      <c r="G26" s="40" t="s">
        <v>176</v>
      </c>
      <c r="H26" s="7">
        <v>0.75</v>
      </c>
      <c r="I26" s="7">
        <v>0.75</v>
      </c>
      <c r="J26" s="7"/>
      <c r="K26" s="7"/>
      <c r="L26" s="7"/>
      <c r="M26" s="7">
        <v>0.75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50" t="s">
        <v>52</v>
      </c>
      <c r="B27" s="40" t="s">
        <v>167</v>
      </c>
      <c r="C27" s="41" t="s">
        <v>168</v>
      </c>
      <c r="D27" s="40" t="s">
        <v>89</v>
      </c>
      <c r="E27" s="40" t="s">
        <v>90</v>
      </c>
      <c r="F27" s="40" t="s">
        <v>177</v>
      </c>
      <c r="G27" s="40" t="s">
        <v>178</v>
      </c>
      <c r="H27" s="7">
        <v>1.5</v>
      </c>
      <c r="I27" s="7">
        <v>1.5</v>
      </c>
      <c r="J27" s="7"/>
      <c r="K27" s="7"/>
      <c r="L27" s="7"/>
      <c r="M27" s="7">
        <v>1.5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50" t="s">
        <v>52</v>
      </c>
      <c r="B28" s="40" t="s">
        <v>167</v>
      </c>
      <c r="C28" s="41" t="s">
        <v>168</v>
      </c>
      <c r="D28" s="40" t="s">
        <v>89</v>
      </c>
      <c r="E28" s="40" t="s">
        <v>90</v>
      </c>
      <c r="F28" s="40" t="s">
        <v>179</v>
      </c>
      <c r="G28" s="40" t="s">
        <v>180</v>
      </c>
      <c r="H28" s="7">
        <v>0.8</v>
      </c>
      <c r="I28" s="7">
        <v>0.8</v>
      </c>
      <c r="J28" s="7"/>
      <c r="K28" s="7"/>
      <c r="L28" s="7"/>
      <c r="M28" s="7">
        <v>0.8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50" t="s">
        <v>52</v>
      </c>
      <c r="B29" s="40" t="s">
        <v>167</v>
      </c>
      <c r="C29" s="41" t="s">
        <v>168</v>
      </c>
      <c r="D29" s="40" t="s">
        <v>89</v>
      </c>
      <c r="E29" s="40" t="s">
        <v>90</v>
      </c>
      <c r="F29" s="40" t="s">
        <v>181</v>
      </c>
      <c r="G29" s="40" t="s">
        <v>182</v>
      </c>
      <c r="H29" s="7">
        <v>0.8</v>
      </c>
      <c r="I29" s="7">
        <v>0.8</v>
      </c>
      <c r="J29" s="7"/>
      <c r="K29" s="7"/>
      <c r="L29" s="7"/>
      <c r="M29" s="7">
        <v>0.8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50" t="s">
        <v>52</v>
      </c>
      <c r="B30" s="40" t="s">
        <v>167</v>
      </c>
      <c r="C30" s="41" t="s">
        <v>168</v>
      </c>
      <c r="D30" s="40" t="s">
        <v>89</v>
      </c>
      <c r="E30" s="40" t="s">
        <v>90</v>
      </c>
      <c r="F30" s="40" t="s">
        <v>183</v>
      </c>
      <c r="G30" s="40" t="s">
        <v>184</v>
      </c>
      <c r="H30" s="7">
        <v>1.62</v>
      </c>
      <c r="I30" s="7">
        <v>1.62</v>
      </c>
      <c r="J30" s="7"/>
      <c r="K30" s="7"/>
      <c r="L30" s="7"/>
      <c r="M30" s="7">
        <v>1.62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50" t="s">
        <v>52</v>
      </c>
      <c r="B31" s="40" t="s">
        <v>167</v>
      </c>
      <c r="C31" s="41" t="s">
        <v>168</v>
      </c>
      <c r="D31" s="40" t="s">
        <v>89</v>
      </c>
      <c r="E31" s="40" t="s">
        <v>90</v>
      </c>
      <c r="F31" s="40" t="s">
        <v>185</v>
      </c>
      <c r="G31" s="40" t="s">
        <v>186</v>
      </c>
      <c r="H31" s="7">
        <v>1.596</v>
      </c>
      <c r="I31" s="7">
        <v>1.596</v>
      </c>
      <c r="J31" s="7"/>
      <c r="K31" s="7"/>
      <c r="L31" s="7"/>
      <c r="M31" s="7">
        <v>1.596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50" t="s">
        <v>52</v>
      </c>
      <c r="B32" s="40" t="s">
        <v>187</v>
      </c>
      <c r="C32" s="41" t="s">
        <v>122</v>
      </c>
      <c r="D32" s="40" t="s">
        <v>89</v>
      </c>
      <c r="E32" s="40" t="s">
        <v>90</v>
      </c>
      <c r="F32" s="40" t="s">
        <v>188</v>
      </c>
      <c r="G32" s="40" t="s">
        <v>122</v>
      </c>
      <c r="H32" s="7">
        <v>1.062</v>
      </c>
      <c r="I32" s="7">
        <v>1.062</v>
      </c>
      <c r="J32" s="7"/>
      <c r="K32" s="7"/>
      <c r="L32" s="7"/>
      <c r="M32" s="7">
        <v>1.062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50" t="s">
        <v>52</v>
      </c>
      <c r="B33" s="40" t="s">
        <v>189</v>
      </c>
      <c r="C33" s="41" t="s">
        <v>190</v>
      </c>
      <c r="D33" s="40" t="s">
        <v>89</v>
      </c>
      <c r="E33" s="40" t="s">
        <v>90</v>
      </c>
      <c r="F33" s="40" t="s">
        <v>185</v>
      </c>
      <c r="G33" s="40" t="s">
        <v>186</v>
      </c>
      <c r="H33" s="7">
        <v>15.96</v>
      </c>
      <c r="I33" s="7">
        <v>15.96</v>
      </c>
      <c r="J33" s="7"/>
      <c r="K33" s="7"/>
      <c r="L33" s="7"/>
      <c r="M33" s="7">
        <v>15.96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50" t="s">
        <v>52</v>
      </c>
      <c r="B34" s="40" t="s">
        <v>191</v>
      </c>
      <c r="C34" s="41" t="s">
        <v>192</v>
      </c>
      <c r="D34" s="40" t="s">
        <v>89</v>
      </c>
      <c r="E34" s="40" t="s">
        <v>90</v>
      </c>
      <c r="F34" s="40" t="s">
        <v>150</v>
      </c>
      <c r="G34" s="40" t="s">
        <v>151</v>
      </c>
      <c r="H34" s="7">
        <v>18.3744</v>
      </c>
      <c r="I34" s="7">
        <v>18.3744</v>
      </c>
      <c r="J34" s="7"/>
      <c r="K34" s="7"/>
      <c r="L34" s="7"/>
      <c r="M34" s="7">
        <v>18.3744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50" t="s">
        <v>52</v>
      </c>
      <c r="B35" s="40" t="s">
        <v>193</v>
      </c>
      <c r="C35" s="41" t="s">
        <v>194</v>
      </c>
      <c r="D35" s="40" t="s">
        <v>89</v>
      </c>
      <c r="E35" s="40" t="s">
        <v>90</v>
      </c>
      <c r="F35" s="40" t="s">
        <v>195</v>
      </c>
      <c r="G35" s="40" t="s">
        <v>196</v>
      </c>
      <c r="H35" s="7">
        <v>4.09704</v>
      </c>
      <c r="I35" s="7">
        <v>4.09704</v>
      </c>
      <c r="J35" s="7"/>
      <c r="K35" s="7"/>
      <c r="L35" s="7"/>
      <c r="M35" s="7">
        <v>4.09704</v>
      </c>
      <c r="N35" s="7"/>
      <c r="O35" s="7"/>
      <c r="P35" s="7"/>
      <c r="Q35" s="5"/>
      <c r="R35" s="7"/>
      <c r="S35" s="7"/>
      <c r="T35" s="7"/>
      <c r="U35" s="7"/>
      <c r="V35" s="7"/>
      <c r="W35" s="7"/>
      <c r="X35" s="7"/>
    </row>
    <row r="36" ht="18.75" customHeight="1" spans="1:24">
      <c r="A36" s="50" t="s">
        <v>52</v>
      </c>
      <c r="B36" s="40" t="s">
        <v>197</v>
      </c>
      <c r="C36" s="41" t="s">
        <v>198</v>
      </c>
      <c r="D36" s="40" t="s">
        <v>75</v>
      </c>
      <c r="E36" s="40" t="s">
        <v>76</v>
      </c>
      <c r="F36" s="40" t="s">
        <v>160</v>
      </c>
      <c r="G36" s="40" t="s">
        <v>161</v>
      </c>
      <c r="H36" s="7">
        <v>59.8016</v>
      </c>
      <c r="I36" s="7">
        <v>59.8016</v>
      </c>
      <c r="J36" s="7"/>
      <c r="K36" s="7"/>
      <c r="L36" s="7"/>
      <c r="M36" s="7">
        <v>59.8016</v>
      </c>
      <c r="N36" s="7"/>
      <c r="O36" s="7"/>
      <c r="P36" s="7"/>
      <c r="Q36" s="5"/>
      <c r="R36" s="7"/>
      <c r="S36" s="7"/>
      <c r="T36" s="7"/>
      <c r="U36" s="7"/>
      <c r="V36" s="7"/>
      <c r="W36" s="7"/>
      <c r="X36" s="7"/>
    </row>
    <row r="37" ht="18.75" customHeight="1" spans="1:24">
      <c r="A37" s="42" t="s">
        <v>29</v>
      </c>
      <c r="B37" s="42"/>
      <c r="C37" s="42"/>
      <c r="D37" s="42"/>
      <c r="E37" s="42"/>
      <c r="F37" s="42"/>
      <c r="G37" s="42"/>
      <c r="H37" s="7">
        <v>391.185973</v>
      </c>
      <c r="I37" s="7">
        <v>391.185973</v>
      </c>
      <c r="J37" s="7"/>
      <c r="K37" s="7"/>
      <c r="L37" s="7"/>
      <c r="M37" s="7">
        <v>391.185973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7:G37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43"/>
      <c r="O1" s="43"/>
      <c r="P1" s="43"/>
      <c r="Q1" s="43"/>
      <c r="R1" s="43"/>
      <c r="S1" s="43"/>
      <c r="T1" s="43"/>
      <c r="U1" s="43"/>
      <c r="V1" s="43"/>
      <c r="W1" s="43" t="s">
        <v>199</v>
      </c>
    </row>
    <row r="2" ht="45" customHeight="1" spans="1:23">
      <c r="A2" s="26" t="s">
        <v>200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ht="18.75" customHeight="1" spans="1:23">
      <c r="A3" s="39" t="str">
        <f>"单位名称："&amp;"易门县医疗保障局"</f>
        <v>单位名称：易门县医疗保障局</v>
      </c>
      <c r="B3" s="39"/>
      <c r="C3" s="39"/>
      <c r="D3" s="39"/>
      <c r="E3" s="39"/>
      <c r="F3" s="39"/>
      <c r="G3" s="39"/>
      <c r="H3" s="39"/>
      <c r="I3" s="45"/>
      <c r="J3" s="45"/>
      <c r="K3" s="45"/>
      <c r="L3" s="45"/>
      <c r="M3" s="45"/>
      <c r="N3" s="46"/>
      <c r="O3" s="46"/>
      <c r="P3" s="46"/>
      <c r="Q3" s="46"/>
      <c r="R3" s="46"/>
      <c r="S3" s="46"/>
      <c r="T3" s="46"/>
      <c r="U3" s="46"/>
      <c r="V3" s="46"/>
      <c r="W3" s="46" t="s">
        <v>26</v>
      </c>
    </row>
    <row r="4" ht="18.75" customHeight="1" spans="1:23">
      <c r="A4" s="30" t="s">
        <v>201</v>
      </c>
      <c r="B4" s="30" t="s">
        <v>128</v>
      </c>
      <c r="C4" s="30" t="s">
        <v>129</v>
      </c>
      <c r="D4" s="30" t="s">
        <v>202</v>
      </c>
      <c r="E4" s="30" t="s">
        <v>130</v>
      </c>
      <c r="F4" s="30" t="s">
        <v>131</v>
      </c>
      <c r="G4" s="30" t="s">
        <v>132</v>
      </c>
      <c r="H4" s="30" t="s">
        <v>133</v>
      </c>
      <c r="I4" s="31" t="s">
        <v>29</v>
      </c>
      <c r="J4" s="31" t="s">
        <v>203</v>
      </c>
      <c r="K4" s="30"/>
      <c r="L4" s="30"/>
      <c r="M4" s="30"/>
      <c r="N4" s="30" t="s">
        <v>135</v>
      </c>
      <c r="O4" s="30"/>
      <c r="P4" s="30"/>
      <c r="Q4" s="30" t="s">
        <v>35</v>
      </c>
      <c r="R4" s="30" t="s">
        <v>36</v>
      </c>
      <c r="S4" s="30"/>
      <c r="T4" s="30"/>
      <c r="U4" s="30"/>
      <c r="V4" s="30"/>
      <c r="W4" s="30"/>
    </row>
    <row r="5" ht="18.75" customHeight="1" spans="1:23">
      <c r="A5" s="30"/>
      <c r="B5" s="30"/>
      <c r="C5" s="30"/>
      <c r="D5" s="30"/>
      <c r="E5" s="30"/>
      <c r="F5" s="30"/>
      <c r="G5" s="30"/>
      <c r="H5" s="30"/>
      <c r="I5" s="31" t="s">
        <v>136</v>
      </c>
      <c r="J5" s="31" t="s">
        <v>137</v>
      </c>
      <c r="K5" s="30"/>
      <c r="L5" s="30" t="s">
        <v>33</v>
      </c>
      <c r="M5" s="30" t="s">
        <v>34</v>
      </c>
      <c r="N5" s="30" t="s">
        <v>32</v>
      </c>
      <c r="O5" s="30" t="s">
        <v>33</v>
      </c>
      <c r="P5" s="30" t="s">
        <v>34</v>
      </c>
      <c r="Q5" s="30" t="s">
        <v>35</v>
      </c>
      <c r="R5" s="30" t="s">
        <v>31</v>
      </c>
      <c r="S5" s="30" t="s">
        <v>37</v>
      </c>
      <c r="T5" s="30" t="s">
        <v>38</v>
      </c>
      <c r="U5" s="30" t="s">
        <v>39</v>
      </c>
      <c r="V5" s="30" t="s">
        <v>40</v>
      </c>
      <c r="W5" s="30" t="s">
        <v>41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1"/>
      <c r="J6" s="31" t="s">
        <v>32</v>
      </c>
      <c r="K6" s="30"/>
      <c r="L6" s="30" t="s">
        <v>33</v>
      </c>
      <c r="M6" s="30" t="s">
        <v>34</v>
      </c>
      <c r="N6" s="30" t="s">
        <v>32</v>
      </c>
      <c r="O6" s="30" t="s">
        <v>33</v>
      </c>
      <c r="P6" s="30" t="s">
        <v>34</v>
      </c>
      <c r="Q6" s="30"/>
      <c r="R6" s="30" t="s">
        <v>31</v>
      </c>
      <c r="S6" s="30" t="s">
        <v>37</v>
      </c>
      <c r="T6" s="30" t="s">
        <v>38</v>
      </c>
      <c r="U6" s="30" t="s">
        <v>39</v>
      </c>
      <c r="V6" s="30" t="s">
        <v>40</v>
      </c>
      <c r="W6" s="30" t="s">
        <v>41</v>
      </c>
    </row>
    <row r="7" ht="22.65" customHeight="1" spans="1:23">
      <c r="A7" s="30"/>
      <c r="B7" s="30"/>
      <c r="C7" s="30"/>
      <c r="D7" s="30"/>
      <c r="E7" s="30"/>
      <c r="F7" s="30"/>
      <c r="G7" s="30"/>
      <c r="H7" s="30"/>
      <c r="I7" s="31"/>
      <c r="J7" s="31" t="s">
        <v>31</v>
      </c>
      <c r="K7" s="30" t="s">
        <v>204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18.75" customHeight="1" spans="1:23">
      <c r="A8" s="32" t="s">
        <v>42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</row>
    <row r="9" ht="18.75" customHeight="1" spans="1:23">
      <c r="A9" s="40"/>
      <c r="B9" s="40"/>
      <c r="C9" s="41" t="s">
        <v>205</v>
      </c>
      <c r="D9" s="40"/>
      <c r="E9" s="40"/>
      <c r="F9" s="40"/>
      <c r="G9" s="40"/>
      <c r="H9" s="40"/>
      <c r="I9" s="47">
        <v>0.5</v>
      </c>
      <c r="J9" s="47">
        <v>0.5</v>
      </c>
      <c r="K9" s="47">
        <v>0.5</v>
      </c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ht="18.75" customHeight="1" spans="1:23">
      <c r="A10" s="40" t="s">
        <v>206</v>
      </c>
      <c r="B10" s="40" t="s">
        <v>207</v>
      </c>
      <c r="C10" s="41" t="s">
        <v>205</v>
      </c>
      <c r="D10" s="40" t="s">
        <v>52</v>
      </c>
      <c r="E10" s="40" t="s">
        <v>89</v>
      </c>
      <c r="F10" s="40" t="s">
        <v>90</v>
      </c>
      <c r="G10" s="40" t="s">
        <v>169</v>
      </c>
      <c r="H10" s="40" t="s">
        <v>170</v>
      </c>
      <c r="I10" s="47">
        <v>0.5</v>
      </c>
      <c r="J10" s="47">
        <v>0.5</v>
      </c>
      <c r="K10" s="47">
        <v>0.5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ht="18.75" customHeight="1" spans="1:23">
      <c r="A11" s="5"/>
      <c r="B11" s="5"/>
      <c r="C11" s="41" t="s">
        <v>208</v>
      </c>
      <c r="D11" s="5"/>
      <c r="E11" s="5"/>
      <c r="F11" s="5"/>
      <c r="G11" s="5"/>
      <c r="H11" s="5"/>
      <c r="I11" s="47">
        <v>2</v>
      </c>
      <c r="J11" s="47">
        <v>2</v>
      </c>
      <c r="K11" s="47">
        <v>2</v>
      </c>
      <c r="L11" s="47"/>
      <c r="M11" s="47"/>
      <c r="N11" s="47"/>
      <c r="O11" s="47"/>
      <c r="P11" s="5"/>
      <c r="Q11" s="47"/>
      <c r="R11" s="47"/>
      <c r="S11" s="47"/>
      <c r="T11" s="47"/>
      <c r="U11" s="47"/>
      <c r="V11" s="47"/>
      <c r="W11" s="47"/>
    </row>
    <row r="12" ht="18.75" customHeight="1" spans="1:23">
      <c r="A12" s="40" t="s">
        <v>206</v>
      </c>
      <c r="B12" s="40" t="s">
        <v>209</v>
      </c>
      <c r="C12" s="41" t="s">
        <v>208</v>
      </c>
      <c r="D12" s="40" t="s">
        <v>52</v>
      </c>
      <c r="E12" s="40" t="s">
        <v>89</v>
      </c>
      <c r="F12" s="40" t="s">
        <v>90</v>
      </c>
      <c r="G12" s="40" t="s">
        <v>177</v>
      </c>
      <c r="H12" s="40" t="s">
        <v>178</v>
      </c>
      <c r="I12" s="47">
        <v>2</v>
      </c>
      <c r="J12" s="47">
        <v>2</v>
      </c>
      <c r="K12" s="47">
        <v>2</v>
      </c>
      <c r="L12" s="47"/>
      <c r="M12" s="47"/>
      <c r="N12" s="47"/>
      <c r="O12" s="47"/>
      <c r="P12" s="5"/>
      <c r="Q12" s="47"/>
      <c r="R12" s="47"/>
      <c r="S12" s="47"/>
      <c r="T12" s="47"/>
      <c r="U12" s="47"/>
      <c r="V12" s="47"/>
      <c r="W12" s="47"/>
    </row>
    <row r="13" ht="18.75" customHeight="1" spans="1:23">
      <c r="A13" s="42" t="s">
        <v>29</v>
      </c>
      <c r="B13" s="42"/>
      <c r="C13" s="42"/>
      <c r="D13" s="42"/>
      <c r="E13" s="42"/>
      <c r="F13" s="42"/>
      <c r="G13" s="42"/>
      <c r="H13" s="42"/>
      <c r="I13" s="47">
        <v>2.5</v>
      </c>
      <c r="J13" s="47">
        <v>2.5</v>
      </c>
      <c r="K13" s="47">
        <v>2.5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selection activeCell="A1" sqref="A1:J1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210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3" t="s">
        <v>211</v>
      </c>
      <c r="B2" s="13"/>
      <c r="C2" s="13"/>
      <c r="D2" s="13"/>
      <c r="E2" s="13"/>
      <c r="F2" s="13"/>
      <c r="G2" s="13"/>
      <c r="H2" s="13"/>
      <c r="I2" s="13"/>
      <c r="J2" s="13"/>
    </row>
    <row r="3" ht="20.25" customHeight="1" spans="1:10">
      <c r="A3" s="1" t="str">
        <f>"单位名称："&amp;"易门县医疗保障局"</f>
        <v>单位名称：易门县医疗保障局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4" t="s">
        <v>212</v>
      </c>
      <c r="B4" s="14" t="s">
        <v>213</v>
      </c>
      <c r="C4" s="14" t="s">
        <v>214</v>
      </c>
      <c r="D4" s="14" t="s">
        <v>215</v>
      </c>
      <c r="E4" s="14" t="s">
        <v>216</v>
      </c>
      <c r="F4" s="14" t="s">
        <v>217</v>
      </c>
      <c r="G4" s="14" t="s">
        <v>218</v>
      </c>
      <c r="H4" s="14" t="s">
        <v>219</v>
      </c>
      <c r="I4" s="14" t="s">
        <v>220</v>
      </c>
      <c r="J4" s="14" t="s">
        <v>221</v>
      </c>
    </row>
    <row r="5" ht="46.5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ht="20.25" customHeight="1" spans="1:10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ht="20.25" customHeight="1" spans="1:10">
      <c r="A7" t="s">
        <v>52</v>
      </c>
      <c r="B7" s="5"/>
      <c r="C7" s="5"/>
      <c r="E7" s="16"/>
      <c r="F7" s="16"/>
      <c r="G7" s="16"/>
      <c r="H7" s="16"/>
      <c r="I7" s="16"/>
      <c r="J7" s="16"/>
    </row>
    <row r="8" ht="20.25" customHeight="1" spans="1:10">
      <c r="A8" s="36" t="s">
        <v>208</v>
      </c>
      <c r="B8" s="5" t="s">
        <v>222</v>
      </c>
      <c r="C8" s="6"/>
      <c r="D8" s="6"/>
      <c r="E8" s="16"/>
      <c r="F8" s="16"/>
      <c r="G8" s="16"/>
      <c r="H8" s="16"/>
      <c r="I8" s="16"/>
      <c r="J8" s="16"/>
    </row>
    <row r="9" ht="20.25" customHeight="1" spans="1:10">
      <c r="A9" s="5"/>
      <c r="B9" s="5"/>
      <c r="C9" s="5" t="s">
        <v>223</v>
      </c>
      <c r="D9" s="37" t="s">
        <v>224</v>
      </c>
      <c r="E9" s="38" t="s">
        <v>225</v>
      </c>
      <c r="F9" s="21" t="s">
        <v>226</v>
      </c>
      <c r="G9" s="6" t="s">
        <v>42</v>
      </c>
      <c r="H9" s="21" t="s">
        <v>227</v>
      </c>
      <c r="I9" s="21" t="s">
        <v>228</v>
      </c>
      <c r="J9" s="38" t="s">
        <v>229</v>
      </c>
    </row>
    <row r="10" ht="20.25" customHeight="1" spans="1:10">
      <c r="A10" s="5"/>
      <c r="B10" s="5"/>
      <c r="C10" s="5" t="s">
        <v>223</v>
      </c>
      <c r="D10" s="37" t="s">
        <v>224</v>
      </c>
      <c r="E10" s="38" t="s">
        <v>230</v>
      </c>
      <c r="F10" s="21" t="s">
        <v>226</v>
      </c>
      <c r="G10" s="6" t="s">
        <v>231</v>
      </c>
      <c r="H10" s="21" t="s">
        <v>232</v>
      </c>
      <c r="I10" s="21" t="s">
        <v>228</v>
      </c>
      <c r="J10" s="38" t="s">
        <v>233</v>
      </c>
    </row>
    <row r="11" ht="20.25" customHeight="1" spans="1:10">
      <c r="A11" s="5"/>
      <c r="B11" s="5"/>
      <c r="C11" s="5" t="s">
        <v>223</v>
      </c>
      <c r="D11" s="37" t="s">
        <v>234</v>
      </c>
      <c r="E11" s="38" t="s">
        <v>235</v>
      </c>
      <c r="F11" s="21" t="s">
        <v>226</v>
      </c>
      <c r="G11" s="6" t="s">
        <v>236</v>
      </c>
      <c r="H11" s="21" t="s">
        <v>237</v>
      </c>
      <c r="I11" s="21" t="s">
        <v>228</v>
      </c>
      <c r="J11" s="38" t="s">
        <v>238</v>
      </c>
    </row>
    <row r="12" ht="20.25" customHeight="1" spans="1:10">
      <c r="A12" s="5"/>
      <c r="B12" s="5"/>
      <c r="C12" s="5" t="s">
        <v>223</v>
      </c>
      <c r="D12" s="37" t="s">
        <v>234</v>
      </c>
      <c r="E12" s="38" t="s">
        <v>239</v>
      </c>
      <c r="F12" s="21" t="s">
        <v>226</v>
      </c>
      <c r="G12" s="6" t="s">
        <v>236</v>
      </c>
      <c r="H12" s="21" t="s">
        <v>237</v>
      </c>
      <c r="I12" s="21" t="s">
        <v>228</v>
      </c>
      <c r="J12" s="38" t="s">
        <v>240</v>
      </c>
    </row>
    <row r="13" ht="20.25" customHeight="1" spans="1:10">
      <c r="A13" s="5"/>
      <c r="B13" s="5"/>
      <c r="C13" s="5" t="s">
        <v>223</v>
      </c>
      <c r="D13" s="37" t="s">
        <v>241</v>
      </c>
      <c r="E13" s="38" t="s">
        <v>242</v>
      </c>
      <c r="F13" s="21" t="s">
        <v>226</v>
      </c>
      <c r="G13" s="6" t="s">
        <v>243</v>
      </c>
      <c r="H13" s="21" t="s">
        <v>237</v>
      </c>
      <c r="I13" s="21" t="s">
        <v>228</v>
      </c>
      <c r="J13" s="38" t="s">
        <v>244</v>
      </c>
    </row>
    <row r="14" ht="20.25" customHeight="1" spans="1:10">
      <c r="A14" s="5"/>
      <c r="B14" s="5"/>
      <c r="C14" s="5" t="s">
        <v>245</v>
      </c>
      <c r="D14" s="37" t="s">
        <v>246</v>
      </c>
      <c r="E14" s="38" t="s">
        <v>247</v>
      </c>
      <c r="F14" s="21" t="s">
        <v>248</v>
      </c>
      <c r="G14" s="6" t="s">
        <v>249</v>
      </c>
      <c r="H14" s="21"/>
      <c r="I14" s="21" t="s">
        <v>250</v>
      </c>
      <c r="J14" s="38" t="s">
        <v>251</v>
      </c>
    </row>
    <row r="15" ht="20.25" customHeight="1" spans="1:10">
      <c r="A15" s="5"/>
      <c r="B15" s="5"/>
      <c r="C15" s="5" t="s">
        <v>245</v>
      </c>
      <c r="D15" s="37" t="s">
        <v>246</v>
      </c>
      <c r="E15" s="38" t="s">
        <v>252</v>
      </c>
      <c r="F15" s="21" t="s">
        <v>248</v>
      </c>
      <c r="G15" s="6" t="s">
        <v>249</v>
      </c>
      <c r="H15" s="21"/>
      <c r="I15" s="21" t="s">
        <v>250</v>
      </c>
      <c r="J15" s="38" t="s">
        <v>253</v>
      </c>
    </row>
    <row r="16" ht="20.25" customHeight="1" spans="1:10">
      <c r="A16" s="5"/>
      <c r="B16" s="5"/>
      <c r="C16" s="5" t="s">
        <v>254</v>
      </c>
      <c r="D16" s="37" t="s">
        <v>255</v>
      </c>
      <c r="E16" s="38" t="s">
        <v>256</v>
      </c>
      <c r="F16" s="21" t="s">
        <v>226</v>
      </c>
      <c r="G16" s="6" t="s">
        <v>257</v>
      </c>
      <c r="H16" s="21" t="s">
        <v>237</v>
      </c>
      <c r="I16" s="21" t="s">
        <v>228</v>
      </c>
      <c r="J16" s="38" t="s">
        <v>258</v>
      </c>
    </row>
    <row r="17" ht="20.25" customHeight="1" spans="1:10">
      <c r="A17" s="36" t="s">
        <v>205</v>
      </c>
      <c r="B17" s="5" t="s">
        <v>259</v>
      </c>
      <c r="C17" s="5"/>
      <c r="D17" s="5"/>
      <c r="E17" s="5"/>
      <c r="F17" s="5"/>
      <c r="G17" s="5"/>
      <c r="H17" s="5"/>
      <c r="I17" s="5"/>
      <c r="J17" s="5"/>
    </row>
    <row r="18" ht="20.25" customHeight="1" spans="1:10">
      <c r="A18" s="5"/>
      <c r="B18" s="5"/>
      <c r="C18" s="5" t="s">
        <v>223</v>
      </c>
      <c r="D18" s="37" t="s">
        <v>224</v>
      </c>
      <c r="E18" s="38" t="s">
        <v>260</v>
      </c>
      <c r="F18" s="21" t="s">
        <v>248</v>
      </c>
      <c r="G18" s="6" t="s">
        <v>261</v>
      </c>
      <c r="H18" s="21" t="s">
        <v>227</v>
      </c>
      <c r="I18" s="21" t="s">
        <v>228</v>
      </c>
      <c r="J18" s="38" t="s">
        <v>262</v>
      </c>
    </row>
    <row r="19" ht="20.25" customHeight="1" spans="1:10">
      <c r="A19" s="5"/>
      <c r="B19" s="5"/>
      <c r="C19" s="5" t="s">
        <v>223</v>
      </c>
      <c r="D19" s="37" t="s">
        <v>234</v>
      </c>
      <c r="E19" s="38" t="s">
        <v>263</v>
      </c>
      <c r="F19" s="21" t="s">
        <v>226</v>
      </c>
      <c r="G19" s="6" t="s">
        <v>236</v>
      </c>
      <c r="H19" s="21" t="s">
        <v>237</v>
      </c>
      <c r="I19" s="21" t="s">
        <v>228</v>
      </c>
      <c r="J19" s="38" t="s">
        <v>264</v>
      </c>
    </row>
    <row r="20" ht="20.25" customHeight="1" spans="1:10">
      <c r="A20" s="5"/>
      <c r="B20" s="5"/>
      <c r="C20" s="5" t="s">
        <v>223</v>
      </c>
      <c r="D20" s="37" t="s">
        <v>241</v>
      </c>
      <c r="E20" s="38" t="s">
        <v>265</v>
      </c>
      <c r="F20" s="21" t="s">
        <v>226</v>
      </c>
      <c r="G20" s="6" t="s">
        <v>266</v>
      </c>
      <c r="H20" s="21" t="s">
        <v>237</v>
      </c>
      <c r="I20" s="21" t="s">
        <v>228</v>
      </c>
      <c r="J20" s="38" t="s">
        <v>267</v>
      </c>
    </row>
    <row r="21" ht="20.25" customHeight="1" spans="1:10">
      <c r="A21" s="5"/>
      <c r="B21" s="5"/>
      <c r="C21" s="5" t="s">
        <v>245</v>
      </c>
      <c r="D21" s="37" t="s">
        <v>246</v>
      </c>
      <c r="E21" s="38" t="s">
        <v>268</v>
      </c>
      <c r="F21" s="21" t="s">
        <v>248</v>
      </c>
      <c r="G21" s="6" t="s">
        <v>249</v>
      </c>
      <c r="H21" s="21" t="s">
        <v>269</v>
      </c>
      <c r="I21" s="21" t="s">
        <v>250</v>
      </c>
      <c r="J21" s="38" t="s">
        <v>270</v>
      </c>
    </row>
    <row r="22" ht="20.25" customHeight="1" spans="1:10">
      <c r="A22" s="5"/>
      <c r="B22" s="5"/>
      <c r="C22" s="5" t="s">
        <v>254</v>
      </c>
      <c r="D22" s="37" t="s">
        <v>255</v>
      </c>
      <c r="E22" s="38" t="s">
        <v>271</v>
      </c>
      <c r="F22" s="21" t="s">
        <v>226</v>
      </c>
      <c r="G22" s="6" t="s">
        <v>272</v>
      </c>
      <c r="H22" s="21" t="s">
        <v>237</v>
      </c>
      <c r="I22" s="21" t="s">
        <v>228</v>
      </c>
      <c r="J22" s="38" t="s">
        <v>273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selection activeCell="A9" sqref="A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2" t="s">
        <v>274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3" t="s">
        <v>275</v>
      </c>
      <c r="B2" s="13"/>
      <c r="C2" s="13"/>
      <c r="D2" s="13"/>
      <c r="E2" s="13"/>
      <c r="F2" s="13"/>
      <c r="G2" s="13"/>
      <c r="H2" s="13"/>
      <c r="I2" s="13"/>
      <c r="J2" s="13"/>
    </row>
    <row r="3" ht="20.25" customHeight="1" spans="1:10">
      <c r="A3" s="1" t="str">
        <f>"单位名称："&amp;"易门县医疗保障局"</f>
        <v>单位名称：易门县医疗保障局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4" t="s">
        <v>212</v>
      </c>
      <c r="B4" s="14" t="s">
        <v>213</v>
      </c>
      <c r="C4" s="14" t="s">
        <v>214</v>
      </c>
      <c r="D4" s="14" t="s">
        <v>215</v>
      </c>
      <c r="E4" s="14" t="s">
        <v>216</v>
      </c>
      <c r="F4" s="14" t="s">
        <v>217</v>
      </c>
      <c r="G4" s="14" t="s">
        <v>218</v>
      </c>
      <c r="H4" s="14" t="s">
        <v>219</v>
      </c>
      <c r="I4" s="14" t="s">
        <v>220</v>
      </c>
      <c r="J4" s="14" t="s">
        <v>221</v>
      </c>
    </row>
    <row r="5" ht="46.5" customHeight="1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ht="20.25" customHeight="1" spans="1:10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ht="20.25" customHeight="1" spans="2:10">
      <c r="B7" s="5"/>
      <c r="C7" s="5"/>
      <c r="E7" s="16"/>
      <c r="F7" s="16"/>
      <c r="G7" s="16"/>
      <c r="H7" s="16"/>
      <c r="I7" s="16"/>
      <c r="J7" s="16"/>
    </row>
    <row r="8" ht="20.25" customHeight="1" spans="1:10">
      <c r="A8" s="5"/>
      <c r="B8" s="5"/>
      <c r="C8" s="6"/>
      <c r="D8" s="6"/>
      <c r="E8" s="16"/>
      <c r="F8" s="16"/>
      <c r="G8" s="16"/>
      <c r="H8" s="16"/>
      <c r="I8" s="16"/>
      <c r="J8" s="16"/>
    </row>
    <row r="9" s="8" customFormat="1" ht="19" customHeight="1" spans="1:1">
      <c r="A9" s="8" t="s">
        <v>276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4"/>
      <c r="B1" s="24"/>
      <c r="C1" s="24"/>
      <c r="D1" s="24"/>
      <c r="E1" s="24"/>
      <c r="F1" s="25" t="s">
        <v>277</v>
      </c>
    </row>
    <row r="2" ht="37.5" customHeight="1" spans="1:6">
      <c r="A2" s="26" t="s">
        <v>278</v>
      </c>
      <c r="B2" s="26"/>
      <c r="C2" s="26"/>
      <c r="D2" s="26"/>
      <c r="E2" s="26"/>
      <c r="F2" s="26"/>
    </row>
    <row r="3" ht="18.75" customHeight="1" spans="1:6">
      <c r="A3" s="27" t="str">
        <f>"单位名称："&amp;"易门县医疗保障局"</f>
        <v>单位名称：易门县医疗保障局</v>
      </c>
      <c r="B3" s="27"/>
      <c r="C3" s="27"/>
      <c r="D3" s="28"/>
      <c r="E3" s="28"/>
      <c r="F3" s="29" t="s">
        <v>26</v>
      </c>
    </row>
    <row r="4" ht="18.75" customHeight="1" spans="1:6">
      <c r="A4" s="30" t="s">
        <v>127</v>
      </c>
      <c r="B4" s="30" t="s">
        <v>56</v>
      </c>
      <c r="C4" s="30" t="s">
        <v>57</v>
      </c>
      <c r="D4" s="31" t="s">
        <v>279</v>
      </c>
      <c r="E4" s="31"/>
      <c r="F4" s="31"/>
    </row>
    <row r="5" ht="18.75" customHeight="1" spans="1:6">
      <c r="A5" s="30" t="s">
        <v>56</v>
      </c>
      <c r="B5" s="30" t="s">
        <v>56</v>
      </c>
      <c r="C5" s="30" t="s">
        <v>57</v>
      </c>
      <c r="D5" s="31" t="s">
        <v>31</v>
      </c>
      <c r="E5" s="31" t="s">
        <v>59</v>
      </c>
      <c r="F5" s="31" t="s">
        <v>60</v>
      </c>
    </row>
    <row r="6" ht="18.75" customHeight="1" spans="1:6">
      <c r="A6" s="32" t="s">
        <v>42</v>
      </c>
      <c r="B6" s="32"/>
      <c r="C6" s="32" t="s">
        <v>43</v>
      </c>
      <c r="D6" s="32" t="s">
        <v>45</v>
      </c>
      <c r="E6" s="32" t="s">
        <v>46</v>
      </c>
      <c r="F6" s="32" t="s">
        <v>47</v>
      </c>
    </row>
    <row r="7" ht="20.25" customHeight="1" spans="1:6">
      <c r="A7" s="33"/>
      <c r="B7" s="33"/>
      <c r="C7" s="33"/>
      <c r="D7" s="7"/>
      <c r="E7" s="7"/>
      <c r="F7" s="7"/>
    </row>
    <row r="8" ht="20.25" customHeight="1" spans="1:6">
      <c r="A8" s="34" t="s">
        <v>99</v>
      </c>
      <c r="B8" s="34"/>
      <c r="C8" s="34"/>
      <c r="D8" s="35"/>
      <c r="E8" s="35"/>
      <c r="F8" s="35"/>
    </row>
    <row r="9" ht="19" customHeight="1" spans="1:1">
      <c r="A9" s="8" t="s">
        <v>280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B15" sqref="B15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" t="s">
        <v>281</v>
      </c>
    </row>
    <row r="2" ht="45" customHeight="1" spans="1:17">
      <c r="A2" s="13" t="s">
        <v>282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22"/>
      <c r="O2" s="22"/>
      <c r="P2" s="22"/>
      <c r="Q2" s="22"/>
    </row>
    <row r="3" ht="20.25" customHeight="1" spans="1:17">
      <c r="A3" s="1" t="str">
        <f>"单位名称："&amp;"易门县医疗保障局"</f>
        <v>单位名称：易门县医疗保障局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26</v>
      </c>
    </row>
    <row r="4" ht="20.25" customHeight="1" spans="1:17">
      <c r="A4" s="4" t="s">
        <v>283</v>
      </c>
      <c r="B4" s="4" t="s">
        <v>284</v>
      </c>
      <c r="C4" s="4" t="s">
        <v>285</v>
      </c>
      <c r="D4" s="4" t="s">
        <v>286</v>
      </c>
      <c r="E4" s="4" t="s">
        <v>287</v>
      </c>
      <c r="F4" s="4" t="s">
        <v>288</v>
      </c>
      <c r="G4" s="4" t="s">
        <v>134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289</v>
      </c>
      <c r="B5" s="4" t="s">
        <v>284</v>
      </c>
      <c r="C5" s="4" t="s">
        <v>285</v>
      </c>
      <c r="D5" s="4" t="s">
        <v>286</v>
      </c>
      <c r="E5" s="4" t="s">
        <v>287</v>
      </c>
      <c r="F5" s="4" t="s">
        <v>288</v>
      </c>
      <c r="G5" s="4" t="s">
        <v>29</v>
      </c>
      <c r="H5" s="4" t="s">
        <v>32</v>
      </c>
      <c r="I5" s="4" t="s">
        <v>290</v>
      </c>
      <c r="J5" s="4" t="s">
        <v>291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32.4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3" t="s">
        <v>39</v>
      </c>
      <c r="P6" s="23" t="s">
        <v>40</v>
      </c>
      <c r="Q6" s="23" t="s">
        <v>41</v>
      </c>
    </row>
    <row r="7" ht="20.25" customHeight="1" spans="1:17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</row>
    <row r="8" ht="20.25" customHeight="1" spans="1:17">
      <c r="A8" s="20"/>
      <c r="B8" s="5"/>
      <c r="C8" s="5"/>
      <c r="D8" s="16"/>
      <c r="E8" s="16"/>
      <c r="F8" s="16"/>
      <c r="G8" s="16"/>
      <c r="H8" s="16"/>
      <c r="I8" s="16"/>
      <c r="J8" s="17"/>
      <c r="K8" s="17"/>
      <c r="L8" s="16"/>
      <c r="M8" s="16"/>
      <c r="N8" s="16"/>
      <c r="O8" s="16"/>
      <c r="P8" s="16"/>
      <c r="Q8" s="16"/>
    </row>
    <row r="9" ht="20.25" customHeight="1" spans="1:17">
      <c r="A9" s="5"/>
      <c r="B9" s="5"/>
      <c r="C9" s="5"/>
      <c r="D9" s="21"/>
      <c r="E9" s="6"/>
      <c r="F9" s="16"/>
      <c r="G9" s="16"/>
      <c r="H9" s="17"/>
      <c r="I9" s="17"/>
      <c r="J9" s="17"/>
      <c r="K9" s="17"/>
      <c r="L9" s="16"/>
      <c r="M9" s="16"/>
      <c r="N9" s="16"/>
      <c r="O9" s="16"/>
      <c r="P9" s="16"/>
      <c r="Q9" s="16"/>
    </row>
    <row r="10" ht="20.25" customHeight="1" spans="1:17">
      <c r="A10" s="6" t="s">
        <v>29</v>
      </c>
      <c r="B10" s="6"/>
      <c r="C10" s="6"/>
      <c r="D10" s="21"/>
      <c r="E10" s="21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22" customHeight="1" spans="1:1">
      <c r="A11" s="8" t="s">
        <v>292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28.2833333333333" customWidth="1"/>
    <col min="5" max="7" width="28.4166666666667" customWidth="1"/>
    <col min="8" max="8" width="16.2833333333333" customWidth="1"/>
    <col min="9" max="13" width="16.4166666666667" customWidth="1"/>
    <col min="14" max="18" width="16.2833333333333" customWidth="1"/>
  </cols>
  <sheetData>
    <row r="1" customHeight="1" spans="1:1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293</v>
      </c>
    </row>
    <row r="2" ht="45" customHeight="1" spans="1:18">
      <c r="A2" s="13" t="s">
        <v>294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0.25" customHeight="1" spans="1:18">
      <c r="A3" s="1" t="str">
        <f>"单位名称："&amp;"易门县医疗保障局"</f>
        <v>单位名称：易门县医疗保障局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 t="s">
        <v>26</v>
      </c>
    </row>
    <row r="4" ht="27.15" customHeight="1" spans="1:18">
      <c r="A4" s="14" t="s">
        <v>283</v>
      </c>
      <c r="B4" s="14" t="s">
        <v>295</v>
      </c>
      <c r="C4" s="14" t="s">
        <v>296</v>
      </c>
      <c r="D4" s="14" t="s">
        <v>297</v>
      </c>
      <c r="E4" s="14" t="s">
        <v>298</v>
      </c>
      <c r="F4" s="14" t="s">
        <v>299</v>
      </c>
      <c r="G4" s="14" t="s">
        <v>300</v>
      </c>
      <c r="H4" s="14" t="s">
        <v>134</v>
      </c>
      <c r="I4" s="14"/>
      <c r="J4" s="14"/>
      <c r="K4" s="14"/>
      <c r="L4" s="14"/>
      <c r="M4" s="14"/>
      <c r="N4" s="14"/>
      <c r="O4" s="14"/>
      <c r="P4" s="14"/>
      <c r="Q4" s="14"/>
      <c r="R4" s="14"/>
    </row>
    <row r="5" ht="23.4" customHeight="1" spans="1:18">
      <c r="A5" s="14" t="s">
        <v>289</v>
      </c>
      <c r="B5" s="14"/>
      <c r="C5" s="14" t="s">
        <v>296</v>
      </c>
      <c r="D5" s="14"/>
      <c r="E5" s="14" t="s">
        <v>298</v>
      </c>
      <c r="F5" s="14" t="s">
        <v>299</v>
      </c>
      <c r="G5" s="14" t="s">
        <v>301</v>
      </c>
      <c r="H5" s="14" t="s">
        <v>29</v>
      </c>
      <c r="I5" s="14" t="s">
        <v>32</v>
      </c>
      <c r="J5" s="14" t="s">
        <v>290</v>
      </c>
      <c r="K5" s="14" t="s">
        <v>291</v>
      </c>
      <c r="L5" s="14" t="s">
        <v>35</v>
      </c>
      <c r="M5" s="14" t="s">
        <v>36</v>
      </c>
      <c r="N5" s="14"/>
      <c r="O5" s="14"/>
      <c r="P5" s="14"/>
      <c r="Q5" s="14"/>
      <c r="R5" s="14"/>
    </row>
    <row r="6" ht="28.65" customHeight="1" spans="1:18">
      <c r="A6" s="14"/>
      <c r="B6" s="14"/>
      <c r="C6" s="14"/>
      <c r="D6" s="14"/>
      <c r="E6" s="14"/>
      <c r="F6" s="14"/>
      <c r="G6" s="14"/>
      <c r="H6" s="14"/>
      <c r="I6" s="14" t="s">
        <v>31</v>
      </c>
      <c r="J6" s="14"/>
      <c r="K6" s="14"/>
      <c r="L6" s="14"/>
      <c r="M6" s="14" t="s">
        <v>31</v>
      </c>
      <c r="N6" s="14" t="s">
        <v>37</v>
      </c>
      <c r="O6" s="14" t="s">
        <v>38</v>
      </c>
      <c r="P6" s="18" t="s">
        <v>39</v>
      </c>
      <c r="Q6" s="18" t="s">
        <v>40</v>
      </c>
      <c r="R6" s="18" t="s">
        <v>41</v>
      </c>
    </row>
    <row r="7" ht="20.25" customHeight="1" spans="1:1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</row>
    <row r="8" ht="20.25" customHeight="1" spans="1:18">
      <c r="A8" s="5"/>
      <c r="B8" s="5"/>
      <c r="C8" s="5"/>
      <c r="D8" s="6"/>
      <c r="E8" s="6"/>
      <c r="F8" s="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ht="20.25" customHeight="1" spans="1:18">
      <c r="A9" s="5"/>
      <c r="B9" s="5"/>
      <c r="C9" s="5"/>
      <c r="D9" s="5"/>
      <c r="E9" s="5"/>
      <c r="F9" s="5"/>
      <c r="G9" s="5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ht="20.25" customHeight="1" spans="1:18">
      <c r="A10" s="6" t="s">
        <v>29</v>
      </c>
      <c r="B10" s="6"/>
      <c r="C10" s="6"/>
      <c r="D10" s="6"/>
      <c r="E10" s="6"/>
      <c r="F10" s="6"/>
      <c r="G10" s="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ht="23" customHeight="1" spans="1:1">
      <c r="A11" s="8" t="s">
        <v>302</v>
      </c>
    </row>
  </sheetData>
  <mergeCells count="18">
    <mergeCell ref="A1:M1"/>
    <mergeCell ref="A2:R2"/>
    <mergeCell ref="A3:L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A9" sqref="A9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303</v>
      </c>
    </row>
    <row r="2" ht="45.15" customHeight="1" spans="1:14">
      <c r="A2" s="9" t="s">
        <v>304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18.75" customHeight="1" spans="1:14">
      <c r="A3" s="1" t="str">
        <f>"单位名称："&amp;"易门县医疗保障局"</f>
        <v>单位名称：易门县医疗保障局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 t="s">
        <v>26</v>
      </c>
    </row>
    <row r="4" ht="22.5" customHeight="1" spans="1:14">
      <c r="A4" s="12" t="s">
        <v>305</v>
      </c>
      <c r="B4" s="12" t="s">
        <v>134</v>
      </c>
      <c r="C4" s="12"/>
      <c r="D4" s="12"/>
      <c r="E4" s="12" t="s">
        <v>306</v>
      </c>
      <c r="F4" s="12"/>
      <c r="G4" s="12"/>
      <c r="H4" s="12"/>
      <c r="I4" s="12"/>
      <c r="J4" s="12"/>
      <c r="K4" s="12"/>
      <c r="L4" s="12"/>
      <c r="M4" s="12"/>
      <c r="N4" s="12"/>
    </row>
    <row r="5" ht="22.5" customHeight="1" spans="1:14">
      <c r="A5" s="12"/>
      <c r="B5" s="12" t="s">
        <v>29</v>
      </c>
      <c r="C5" s="12" t="s">
        <v>32</v>
      </c>
      <c r="D5" s="12" t="s">
        <v>290</v>
      </c>
      <c r="E5" s="12" t="s">
        <v>307</v>
      </c>
      <c r="F5" s="12" t="s">
        <v>308</v>
      </c>
      <c r="G5" s="12" t="s">
        <v>309</v>
      </c>
      <c r="H5" s="12" t="s">
        <v>310</v>
      </c>
      <c r="I5" s="12" t="s">
        <v>311</v>
      </c>
      <c r="J5" s="12" t="s">
        <v>312</v>
      </c>
      <c r="K5" s="12" t="s">
        <v>313</v>
      </c>
      <c r="L5" s="12" t="s">
        <v>314</v>
      </c>
      <c r="M5" s="12" t="s">
        <v>315</v>
      </c>
      <c r="N5" s="12" t="s">
        <v>316</v>
      </c>
    </row>
    <row r="6" ht="18.75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18.75" customHeight="1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18.75" customHeight="1" spans="1:14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ht="22" customHeight="1" spans="1:1">
      <c r="A9" s="8" t="s">
        <v>317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318</v>
      </c>
    </row>
    <row r="2" ht="45.3" customHeight="1" spans="1:10">
      <c r="A2" s="9" t="s">
        <v>319</v>
      </c>
      <c r="B2" s="10"/>
      <c r="C2" s="10"/>
      <c r="D2" s="10"/>
      <c r="E2" s="10"/>
      <c r="F2" s="10"/>
      <c r="G2" s="10"/>
      <c r="H2" s="10"/>
      <c r="I2" s="10"/>
      <c r="J2" s="10"/>
    </row>
    <row r="3" ht="22.8" customHeight="1" spans="1:10">
      <c r="A3" s="1" t="str">
        <f>"单位名称："&amp;"易门县医疗保障局"</f>
        <v>单位名称：易门县医疗保障局</v>
      </c>
      <c r="B3" s="1"/>
      <c r="C3" s="1"/>
      <c r="D3" s="11"/>
      <c r="E3" s="11"/>
      <c r="F3" s="11"/>
      <c r="G3" s="11"/>
      <c r="H3" s="11"/>
      <c r="I3" s="11"/>
      <c r="J3" s="11"/>
    </row>
    <row r="4" ht="27.15" customHeight="1" spans="1:10">
      <c r="A4" s="4" t="s">
        <v>212</v>
      </c>
      <c r="B4" s="4" t="s">
        <v>213</v>
      </c>
      <c r="C4" s="4" t="s">
        <v>214</v>
      </c>
      <c r="D4" s="4" t="s">
        <v>215</v>
      </c>
      <c r="E4" s="4" t="s">
        <v>216</v>
      </c>
      <c r="F4" s="4" t="s">
        <v>217</v>
      </c>
      <c r="G4" s="4" t="s">
        <v>218</v>
      </c>
      <c r="H4" s="4" t="s">
        <v>219</v>
      </c>
      <c r="I4" s="4" t="s">
        <v>220</v>
      </c>
      <c r="J4" s="4" t="s">
        <v>221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66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4" customHeight="1" spans="1:1">
      <c r="A8" s="8" t="s">
        <v>320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tabSelected="1" workbookViewId="0">
      <selection activeCell="D25" sqref="D25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321</v>
      </c>
    </row>
    <row r="2" ht="41.4" customHeight="1" spans="1:8">
      <c r="A2" s="3" t="s">
        <v>322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"单位名称："&amp;"易门县医疗保障局"</f>
        <v>单位名称：易门县医疗保障局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127</v>
      </c>
      <c r="B4" s="4" t="s">
        <v>323</v>
      </c>
      <c r="C4" s="4" t="s">
        <v>324</v>
      </c>
      <c r="D4" s="4" t="s">
        <v>325</v>
      </c>
      <c r="E4" s="4" t="s">
        <v>286</v>
      </c>
      <c r="F4" s="4" t="s">
        <v>326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287</v>
      </c>
      <c r="G5" s="4" t="s">
        <v>327</v>
      </c>
      <c r="H5" s="4" t="s">
        <v>328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ht="22" customHeight="1" spans="1:1">
      <c r="A8" s="8" t="s">
        <v>329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</cp:lastModifiedBy>
  <dcterms:created xsi:type="dcterms:W3CDTF">2025-01-22T03:10:00Z</dcterms:created>
  <dcterms:modified xsi:type="dcterms:W3CDTF">2025-01-22T03:42:04Z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C0D336602A5B4CCF84C7D5757C316ABA</vt:lpwstr>
  </property>
  <property fmtid="{D5CDD505-2E9C-101B-9397-08002B2CF9AE}" pid="3" name="KSOProductBuildVer">
    <vt:lpwstr>2052-11.8.2.11718</vt:lpwstr>
  </property>
</Properties>
</file>