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1" activeTab="9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</sheets>
  <calcPr calcId="144525"/>
</workbook>
</file>

<file path=xl/sharedStrings.xml><?xml version="1.0" encoding="utf-8"?>
<sst xmlns="http://schemas.openxmlformats.org/spreadsheetml/2006/main" count="893" uniqueCount="326">
  <si>
    <t>预算01-1表</t>
  </si>
  <si>
    <t>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</si>
  <si>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</si>
  <si>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</si>
  <si>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</si>
  <si>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</si>
  <si>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</si>
  <si>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</si>
  <si>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</si>
  <si>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</si>
  <si>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</si>
  <si>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</si>
  <si>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</si>
  <si>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</si>
  <si>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</si>
  <si>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</si>
  <si>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</si>
  <si>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</si>
  <si>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</si>
  <si>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</si>
  <si>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</si>
  <si>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</si>
  <si>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</si>
  <si>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</si>
  <si>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</si>
  <si>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</si>
  <si>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</si>
  <si>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</si>
  <si>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</si>
  <si>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</si>
  <si>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</si>
  <si>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</si>
  <si>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</si>
  <si>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</si>
  <si>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</si>
  <si>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</si>
  <si>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</si>
  <si>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</si>
  <si>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</si>
  <si>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</si>
  <si>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</si>
  <si>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</si>
  <si>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</si>
  <si>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</si>
  <si>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</si>
  <si>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</si>
  <si>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</si>
  <si>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</si>
  <si>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</si>
  <si>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</si>
  <si>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</si>
  <si>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207</t>
  </si>
  <si>
    <t>易门县妇女联合会</t>
  </si>
  <si>
    <t>207001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</si>
  <si>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</si>
  <si>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</si>
  <si>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</si>
  <si>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</si>
  <si>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</si>
  <si>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</si>
  <si>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</si>
  <si>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</si>
  <si>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</si>
  <si>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</si>
  <si>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</si>
  <si>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</si>
  <si>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</si>
  <si>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</si>
  <si>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</si>
  <si>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20129</t>
  </si>
  <si>
    <t>群众团体事务</t>
  </si>
  <si>
    <t>2012901</t>
  </si>
  <si>
    <t>行政运行</t>
  </si>
  <si>
    <t>2012902</t>
  </si>
  <si>
    <t>一般行政管理事务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</si>
  <si>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</si>
  <si>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</si>
  <si>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</si>
  <si>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</si>
  <si>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</si>
  <si>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</si>
  <si>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</si>
  <si>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</si>
  <si>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</si>
  <si>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</si>
  <si>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</si>
  <si>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</si>
  <si>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</si>
  <si>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</si>
  <si>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</si>
  <si>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</si>
  <si>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</si>
  <si>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</si>
  <si>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</si>
  <si>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</si>
  <si>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</si>
  <si>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</si>
  <si>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</si>
  <si>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</si>
  <si>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</si>
  <si>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</si>
  <si>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</si>
  <si>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</si>
  <si>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</si>
  <si>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</si>
  <si>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</si>
  <si>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</si>
  <si>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</si>
  <si>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</si>
  <si>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</si>
  <si>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</si>
  <si>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</si>
  <si>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</si>
  <si>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</si>
  <si>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</si>
  <si>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</si>
  <si>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</si>
  <si>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</si>
  <si>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</si>
  <si>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</si>
  <si>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</si>
  <si>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</si>
  <si>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</si>
  <si>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</si>
  <si>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</si>
  <si>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</si>
  <si>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</si>
  <si>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</si>
  <si>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</si>
  <si>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</si>
  <si>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</si>
  <si>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</si>
  <si>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</si>
  <si>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</si>
  <si>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</si>
  <si>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</si>
  <si>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</si>
  <si>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</si>
  <si>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</si>
  <si>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</si>
  <si>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</si>
  <si>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</si>
  <si>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</si>
  <si>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</si>
  <si>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</si>
  <si>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</si>
  <si>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530425210000000015164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</si>
  <si>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</si>
  <si>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</si>
  <si>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</si>
  <si>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</si>
  <si>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</si>
  <si>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</si>
  <si>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</si>
  <si>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530425210000000015165</t>
  </si>
  <si>
    <t>事业人员支出工资</t>
  </si>
  <si>
    <t>30107</t>
  </si>
  <si>
    <t>绩效工资</t>
  </si>
  <si>
    <t>530425210000000015166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</si>
  <si>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</si>
  <si>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</si>
  <si>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</si>
  <si>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</si>
  <si>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</si>
  <si>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</si>
  <si>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</si>
  <si>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</si>
  <si>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</si>
  <si>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530425210000000015167</t>
  </si>
  <si>
    <t>30113</t>
  </si>
  <si>
    <t>530425210000000015171</t>
  </si>
  <si>
    <t>工会经费</t>
  </si>
  <si>
    <t>30228</t>
  </si>
  <si>
    <t>530425210000000015172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</si>
  <si>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</si>
  <si>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</si>
  <si>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</si>
  <si>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</si>
  <si>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</si>
  <si>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</si>
  <si>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</si>
  <si>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</si>
  <si>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</si>
  <si>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</si>
  <si>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</si>
  <si>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</si>
  <si>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</si>
  <si>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</si>
  <si>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</si>
  <si>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</si>
  <si>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</si>
  <si>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</si>
  <si>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</si>
  <si>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30239</t>
  </si>
  <si>
    <t>其他交通费用</t>
  </si>
  <si>
    <t>530425221100000265979</t>
  </si>
  <si>
    <t>30217</t>
  </si>
  <si>
    <t>530425221100000384461</t>
  </si>
  <si>
    <t>公务交通补贴（行政）</t>
  </si>
  <si>
    <t>530425231100001439516</t>
  </si>
  <si>
    <t>公务员基础绩效奖</t>
  </si>
  <si>
    <t>530425231100001439517</t>
  </si>
  <si>
    <t>规范后奖励性绩效工资</t>
  </si>
  <si>
    <t>预算05-1表</t>
  </si>
  <si>
    <t>项目支出预算表（其他运转类、特定目标类项目）</t>
  </si>
  <si>
    <t>项目分类</t>
  </si>
  <si>
    <t>项目单位</t>
  </si>
  <si>
    <t>本年拨款</t>
  </si>
  <si>
    <t>其中：本次下达</t>
  </si>
  <si>
    <t>春节慰问困境妇女儿童经费</t>
  </si>
  <si>
    <t>311 专项业务类</t>
  </si>
  <si>
    <t>530425231100001148761</t>
  </si>
  <si>
    <t>妇联工作经费</t>
  </si>
  <si>
    <t>530425251100003591459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</si>
  <si>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</si>
  <si>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</si>
  <si>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</si>
  <si>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</si>
  <si>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</si>
  <si>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</si>
  <si>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</si>
  <si>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</si>
  <si>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</si>
  <si>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</si>
  <si>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</si>
  <si>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</si>
  <si>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开展低收入妇女儿童慰问及妇女儿童相关法律法规宣传活动,使妇女儿童发展环境进一步优化，妇女儿童合法权益得到保护，妇女参与社会事务管理水平不断提高。男女平等基本国策得到贯彻落实，性别平等意识得到增强。群众对妇联工作知晓率、满意度达到90%以上。</t>
  </si>
  <si>
    <t>产出指标</t>
  </si>
  <si>
    <t>数量指标</t>
  </si>
  <si>
    <t>慰问对象人数</t>
  </si>
  <si>
    <t>&gt;=</t>
  </si>
  <si>
    <t>120</t>
  </si>
  <si>
    <t>人</t>
  </si>
  <si>
    <t>定量指标</t>
  </si>
  <si>
    <t>反映2025年慰问帮助人数</t>
  </si>
  <si>
    <t>慰问金数量</t>
  </si>
  <si>
    <t>&lt;=</t>
  </si>
  <si>
    <t>300</t>
  </si>
  <si>
    <t>元/人</t>
  </si>
  <si>
    <t>反映2025年慰问标准</t>
  </si>
  <si>
    <t>慰问资金发放率</t>
  </si>
  <si>
    <t>=</t>
  </si>
  <si>
    <t>100</t>
  </si>
  <si>
    <t>%</t>
  </si>
  <si>
    <t>反映是否准确发放慰问金情况</t>
  </si>
  <si>
    <t>质量指标</t>
  </si>
  <si>
    <t>慰问对象准确率</t>
  </si>
  <si>
    <t>反映确定慰问对象情况</t>
  </si>
  <si>
    <t>慰部标准合格率</t>
  </si>
  <si>
    <t>反映慰问标准情况</t>
  </si>
  <si>
    <t>时效指标</t>
  </si>
  <si>
    <t>慰问金发放及时率</t>
  </si>
  <si>
    <t>反映慰问金及时发放情况</t>
  </si>
  <si>
    <t>效益指标</t>
  </si>
  <si>
    <t>社会效益</t>
  </si>
  <si>
    <t>部分低收入家庭妇女儿童得到慰问关爱</t>
  </si>
  <si>
    <t>1.00</t>
  </si>
  <si>
    <t>次</t>
  </si>
  <si>
    <t>定性指标</t>
  </si>
  <si>
    <t>反映2025年开展慰问工作情况</t>
  </si>
  <si>
    <t>满意度指标</t>
  </si>
  <si>
    <t>服务对象满意度</t>
  </si>
  <si>
    <t>慰问对象满意度</t>
  </si>
  <si>
    <t>90</t>
  </si>
  <si>
    <t>反映获救助对象的满意程度。
慰问对象满意度=调查中满意和较满意的获慰问人员数/调查总人数*100%</t>
  </si>
  <si>
    <t>通过开展春节慰问活动，把党和政府的关怀和温暖送到群众家中，让保障困难户、贫困残疾人、困难老党员、困难职工等社会弱势群体和节日值班人员度过一个欢乐祥和的春节。受益对象满意度达80%以上。</t>
  </si>
  <si>
    <t>慰问名困境妇女、儿童</t>
  </si>
  <si>
    <t>96</t>
  </si>
  <si>
    <t>反映慰问困境妇女、儿童的数量</t>
  </si>
  <si>
    <t>慰问名困境妇女、儿童率</t>
  </si>
  <si>
    <t>反映慰问困境妇女、儿童情况</t>
  </si>
  <si>
    <t>慰问及时性</t>
  </si>
  <si>
    <t>反映妇女儿童对妇联工作的满意度情况</t>
  </si>
  <si>
    <t>困境妇女、儿童慰问满意度指标</t>
  </si>
  <si>
    <t>80</t>
  </si>
  <si>
    <t>预算05-3表</t>
  </si>
  <si>
    <t>项目支出绩效目标表（另文下达）</t>
  </si>
  <si>
    <t>备注：由于我单位2025年无另文下达的项目支出预算，所以该表没有数据。</t>
  </si>
  <si>
    <t>预算06表</t>
  </si>
  <si>
    <t>政府性基金预算支出预算表</t>
  </si>
  <si>
    <t>本年政府性基金预算支出</t>
  </si>
  <si>
    <t>备注：由于我单位2025年无政府性基金预算支出，所以该表没有数据。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</si>
  <si>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</si>
  <si>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</si>
  <si>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</si>
  <si>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</si>
  <si>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</si>
  <si>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</si>
  <si>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</si>
  <si>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</si>
  <si>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</si>
  <si>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</si>
  <si>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</si>
  <si>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备注：由于我单位2025年无政府采购支出预算，所以该表没有数据。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</si>
  <si>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</si>
  <si>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</si>
  <si>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</si>
  <si>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</si>
  <si>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</si>
  <si>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</si>
  <si>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</si>
  <si>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购买服务内容简述</t>
  </si>
  <si>
    <t>政府购买服务内容</t>
  </si>
  <si>
    <t>备注：由于我单位2025年无政府购买服务支出预算，所以该表没有数据。</t>
  </si>
  <si>
    <t>预算09-1表</t>
  </si>
  <si>
    <t>对下转移支付预算表</t>
  </si>
  <si>
    <t>单位名称（项目）</t>
  </si>
  <si>
    <t>龙泉街道</t>
  </si>
  <si>
    <t>浦贝乡</t>
  </si>
  <si>
    <t>小街乡</t>
  </si>
  <si>
    <t>铜厂乡</t>
  </si>
  <si>
    <t>六街街道</t>
  </si>
  <si>
    <t>绿汁镇</t>
  </si>
  <si>
    <t>十街乡</t>
  </si>
  <si>
    <t>备注：由于我单位2025年无对下转移支付预算，所以该表没有数据。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</si>
  <si>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</si>
  <si>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</si>
  <si>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</si>
  <si>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</si>
  <si>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</si>
  <si>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</si>
  <si>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</si>
  <si>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</si>
  <si>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</si>
  <si>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</si>
  <si>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备注：由于我单位2025年无新增资产配置，所以该表没有数据。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</si>
</sst>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27"/>
      <name val="宋体"/>
      <charset val="134"/>
    </font>
    <font>
      <sz val="10.5"/>
      <name val="SimSun"/>
      <charset val="134"/>
    </font>
    <font>
      <sz val="27"/>
      <name val="Calibri"/>
      <charset val="134"/>
    </font>
    <font>
      <sz val="10.5"/>
      <name val="宋体"/>
      <charset val="134"/>
    </font>
    <font>
      <sz val="11"/>
      <color rgb="FF000000"/>
      <name val="宋体"/>
      <charset val="1"/>
    </font>
    <font>
      <sz val="27"/>
      <name val="SimSun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76" fontId="1" fillId="0" borderId="1">
      <alignment horizontal="right"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7" fontId="1" fillId="0" borderId="1">
      <alignment horizontal="right"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10" fontId="1" fillId="0" borderId="1">
      <alignment horizontal="right"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178" fontId="1" fillId="0" borderId="1">
      <alignment horizontal="right" vertical="center"/>
    </xf>
    <xf numFmtId="49" fontId="1" fillId="0" borderId="1">
      <alignment horizontal="left" vertical="center" wrapText="1"/>
    </xf>
    <xf numFmtId="178" fontId="1" fillId="0" borderId="1">
      <alignment horizontal="right" vertical="center"/>
    </xf>
    <xf numFmtId="179" fontId="1" fillId="0" borderId="1">
      <alignment horizontal="right" vertical="center"/>
    </xf>
    <xf numFmtId="180" fontId="1" fillId="0" borderId="1">
      <alignment horizontal="right" vertical="center"/>
    </xf>
    <xf numFmtId="0" fontId="1" fillId="0" borderId="0">
      <alignment vertical="top"/>
      <protection locked="0"/>
    </xf>
  </cellStyleXfs>
  <cellXfs count="73">
    <xf numFmtId="0" fontId="0" fillId="0" borderId="0" xfId="0" applyFont="1">
      <alignment vertical="top"/>
    </xf>
    <xf numFmtId="49" fontId="1" fillId="0" borderId="0" xfId="53" applyNumberFormat="1" applyFont="1" applyBorder="1">
      <alignment horizontal="left" vertical="center" wrapText="1"/>
    </xf>
    <xf numFmtId="49" fontId="1" fillId="0" borderId="0" xfId="53" applyNumberFormat="1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1" fillId="0" borderId="1" xfId="53" applyNumberFormat="1" applyFont="1" applyBorder="1">
      <alignment horizontal="left" vertical="center" wrapText="1"/>
    </xf>
    <xf numFmtId="49" fontId="1" fillId="0" borderId="1" xfId="53" applyNumberFormat="1" applyFont="1" applyBorder="1" applyAlignment="1">
      <alignment horizontal="center" vertical="center" wrapText="1"/>
    </xf>
    <xf numFmtId="178" fontId="1" fillId="0" borderId="1" xfId="54" applyNumberFormat="1" applyFont="1" applyBorder="1">
      <alignment horizontal="right" vertical="center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1" fillId="0" borderId="0" xfId="53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57" applyFont="1" applyFill="1" applyBorder="1" applyAlignment="1" applyProtection="1">
      <alignment horizontal="center" vertical="center"/>
    </xf>
    <xf numFmtId="49" fontId="7" fillId="0" borderId="0" xfId="53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180" fontId="1" fillId="0" borderId="1" xfId="56" applyNumberFormat="1" applyFont="1" applyBorder="1" applyAlignment="1">
      <alignment horizontal="center" vertical="center" wrapText="1"/>
    </xf>
    <xf numFmtId="178" fontId="1" fillId="0" borderId="1" xfId="53" applyNumberFormat="1" applyFont="1" applyBorder="1" applyAlignment="1">
      <alignment horizontal="right" vertical="center" wrapText="1"/>
    </xf>
    <xf numFmtId="178" fontId="1" fillId="0" borderId="1" xfId="0" applyNumberFormat="1" applyFont="1" applyBorder="1" applyAlignment="1">
      <alignment horizontal="right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49" fontId="8" fillId="0" borderId="0" xfId="53" applyNumberFormat="1" applyFont="1" applyBorder="1" applyAlignment="1">
      <alignment horizontal="right" vertical="center" wrapText="1"/>
    </xf>
    <xf numFmtId="0" fontId="1" fillId="0" borderId="1" xfId="53" applyNumberFormat="1" applyFont="1" applyBorder="1">
      <alignment horizontal="left" vertical="center" wrapText="1"/>
    </xf>
    <xf numFmtId="178" fontId="1" fillId="0" borderId="1" xfId="53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right" vertical="center"/>
    </xf>
    <xf numFmtId="49" fontId="1" fillId="0" borderId="1" xfId="53" applyNumberFormat="1" applyFont="1" applyBorder="1" applyAlignment="1">
      <alignment horizontal="left" vertical="center" wrapText="1" indent="1"/>
    </xf>
    <xf numFmtId="178" fontId="1" fillId="0" borderId="1" xfId="0" applyNumberFormat="1" applyFont="1" applyBorder="1" applyAlignment="1">
      <alignment horizontal="left" vertical="center" wrapText="1"/>
    </xf>
    <xf numFmtId="178" fontId="1" fillId="0" borderId="1" xfId="53" applyNumberFormat="1" applyFont="1" applyBorder="1">
      <alignment horizontal="left" vertical="center" wrapText="1"/>
    </xf>
    <xf numFmtId="0" fontId="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/>
    <xf numFmtId="0" fontId="1" fillId="0" borderId="0" xfId="0" applyFont="1" applyAlignment="1">
      <alignment horizontal="right"/>
    </xf>
    <xf numFmtId="178" fontId="12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inden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0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24"/>
      <c r="B1" s="24"/>
      <c r="C1" s="24"/>
      <c r="D1" s="46" t="s">
        <v>0</v>
      </c>
    </row>
    <row r="2" ht="45" customHeight="1" spans="1:4">
      <c r="A2" s="26" t="s">
        <v>1</v>
      </c>
      <c r="B2" s="26"/>
      <c r="C2" s="26"/>
      <c r="D2" s="26"/>
    </row>
    <row r="3" ht="18.75" customHeight="1" spans="1:4">
      <c r="A3" s="39" t="str">
        <f>"单位名称："&amp;"易门县妇女联合会"</f>
        <v>单位名称：易门县妇女联合会</v>
      </c>
      <c r="B3" s="39"/>
      <c r="C3" s="60"/>
      <c r="D3" s="46" t="s">
        <v>2</v>
      </c>
    </row>
    <row r="4" ht="22.5" customHeight="1" spans="1:4">
      <c r="A4" s="61" t="s">
        <v>3</v>
      </c>
      <c r="B4" s="61"/>
      <c r="C4" s="61" t="s">
        <v>4</v>
      </c>
      <c r="D4" s="61"/>
    </row>
    <row r="5" ht="18.75" customHeight="1" spans="1:4">
      <c r="A5" s="61" t="s">
        <v>5</v>
      </c>
      <c r="B5" s="61" t="s">
        <v>6</v>
      </c>
      <c r="C5" s="61" t="s">
        <v>7</v>
      </c>
      <c r="D5" s="61" t="s">
        <v>6</v>
      </c>
    </row>
    <row r="6" ht="18.75" customHeight="1" spans="1:4">
      <c r="A6" s="61"/>
      <c r="B6" s="61"/>
      <c r="C6" s="61"/>
      <c r="D6" s="61"/>
    </row>
    <row r="7" ht="22.5" customHeight="1" spans="1:4">
      <c r="A7" s="62" t="s">
        <v>8</v>
      </c>
      <c r="B7" s="7">
        <v>132.167386</v>
      </c>
      <c r="C7" s="62" t="str">
        <f>"一"&amp;"、"&amp;"一般公共服务支出"</f>
        <v>一、一般公共服务支出</v>
      </c>
      <c r="D7" s="7">
        <v>99.131542</v>
      </c>
    </row>
    <row r="8" ht="22.5" customHeight="1" spans="1:4">
      <c r="A8" s="62" t="s">
        <v>9</v>
      </c>
      <c r="B8" s="7"/>
      <c r="C8" s="62" t="str">
        <f>"二"&amp;"、"&amp;"社会保障和就业支出"</f>
        <v>二、社会保障和就业支出</v>
      </c>
      <c r="D8" s="7">
        <v>12.022528</v>
      </c>
    </row>
    <row r="9" ht="22.5" customHeight="1" spans="1:4">
      <c r="A9" s="62" t="s">
        <v>10</v>
      </c>
      <c r="B9" s="7"/>
      <c r="C9" s="62" t="str">
        <f>"三"&amp;"、"&amp;"卫生健康支出"</f>
        <v>三、卫生健康支出</v>
      </c>
      <c r="D9" s="7">
        <v>10.502516</v>
      </c>
    </row>
    <row r="10" ht="22.5" customHeight="1" spans="1:4">
      <c r="A10" s="62" t="s">
        <v>11</v>
      </c>
      <c r="B10" s="7"/>
      <c r="C10" s="62" t="str">
        <f>"四"&amp;"、"&amp;"住房保障支出"</f>
        <v>四、住房保障支出</v>
      </c>
      <c r="D10" s="7">
        <v>10.5108</v>
      </c>
    </row>
    <row r="11" ht="22.5" customHeight="1" spans="1:4">
      <c r="A11" s="62" t="s">
        <v>12</v>
      </c>
      <c r="B11" s="7"/>
      <c r="C11" s="62"/>
      <c r="D11" s="7"/>
    </row>
    <row r="12" ht="22.5" customHeight="1" spans="1:4">
      <c r="A12" s="62" t="s">
        <v>13</v>
      </c>
      <c r="B12" s="7"/>
      <c r="C12" s="62"/>
      <c r="D12" s="7"/>
    </row>
    <row r="13" ht="22.5" customHeight="1" spans="1:4">
      <c r="A13" s="62" t="s">
        <v>14</v>
      </c>
      <c r="B13" s="7"/>
      <c r="C13" s="62"/>
      <c r="D13" s="7"/>
    </row>
    <row r="14" ht="22.5" customHeight="1" spans="1:4">
      <c r="A14" s="62" t="s">
        <v>15</v>
      </c>
      <c r="B14" s="7"/>
      <c r="C14" s="62"/>
      <c r="D14" s="7"/>
    </row>
    <row r="15" ht="22.5" customHeight="1" spans="1:4">
      <c r="A15" s="63" t="s">
        <v>16</v>
      </c>
      <c r="B15" s="7"/>
      <c r="C15" s="66"/>
      <c r="D15" s="7"/>
    </row>
    <row r="16" ht="22.5" customHeight="1" spans="1:4">
      <c r="A16" s="63" t="s">
        <v>17</v>
      </c>
      <c r="B16" s="7"/>
      <c r="C16" s="66"/>
      <c r="D16" s="7"/>
    </row>
    <row r="17" ht="22.5" customHeight="1" spans="1:4">
      <c r="A17" s="63"/>
      <c r="B17" s="7"/>
      <c r="C17" s="66"/>
      <c r="D17" s="7"/>
    </row>
    <row r="18" ht="22.5" customHeight="1" spans="1:4">
      <c r="A18" s="64" t="s">
        <v>18</v>
      </c>
      <c r="B18" s="65">
        <v>132.167386</v>
      </c>
      <c r="C18" s="66" t="s">
        <v>19</v>
      </c>
      <c r="D18" s="65">
        <v>132.167386</v>
      </c>
    </row>
    <row r="19" ht="22.5" customHeight="1" spans="1:4">
      <c r="A19" s="63" t="s">
        <v>20</v>
      </c>
      <c r="B19" s="7"/>
      <c r="C19" s="62" t="s">
        <v>21</v>
      </c>
      <c r="D19" s="35"/>
    </row>
    <row r="20" ht="22.5" customHeight="1" spans="1:4">
      <c r="A20" s="64" t="s">
        <v>22</v>
      </c>
      <c r="B20" s="65">
        <v>132.167386</v>
      </c>
      <c r="C20" s="66" t="s">
        <v>23</v>
      </c>
      <c r="D20" s="65">
        <v>132.167386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Right="0"/>
  </sheetPr>
  <dimension ref="A1:J9"/>
  <sheetViews>
    <sheetView showZeros="0" tabSelected="1" workbookViewId="0">
      <selection activeCell="B16" sqref="B16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" t="s">
        <v>275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13" t="s">
        <v>276</v>
      </c>
      <c r="B2" s="13"/>
      <c r="C2" s="13"/>
      <c r="D2" s="13"/>
      <c r="E2" s="13"/>
      <c r="F2" s="13"/>
      <c r="G2" s="13"/>
      <c r="H2" s="13"/>
      <c r="I2" s="13"/>
      <c r="J2" s="13"/>
    </row>
    <row r="3" ht="20.25" customHeight="1" spans="1:10">
      <c r="A3" s="1" t="str">
        <f>"单位名称："&amp;"易门县妇女联合会"</f>
        <v>单位名称：易门县妇女联合会</v>
      </c>
      <c r="B3" s="1"/>
      <c r="C3" s="1"/>
      <c r="D3" s="1"/>
      <c r="E3" s="1"/>
      <c r="F3" s="1"/>
      <c r="G3" s="1"/>
      <c r="H3" s="1"/>
      <c r="I3" s="1"/>
      <c r="J3" s="1"/>
    </row>
    <row r="4" ht="20.25" customHeight="1" spans="1:10">
      <c r="A4" s="14" t="s">
        <v>216</v>
      </c>
      <c r="B4" s="14" t="s">
        <v>217</v>
      </c>
      <c r="C4" s="14" t="s">
        <v>218</v>
      </c>
      <c r="D4" s="14" t="s">
        <v>219</v>
      </c>
      <c r="E4" s="14" t="s">
        <v>220</v>
      </c>
      <c r="F4" s="14" t="s">
        <v>221</v>
      </c>
      <c r="G4" s="14" t="s">
        <v>222</v>
      </c>
      <c r="H4" s="14" t="s">
        <v>223</v>
      </c>
      <c r="I4" s="14" t="s">
        <v>224</v>
      </c>
      <c r="J4" s="14" t="s">
        <v>225</v>
      </c>
    </row>
    <row r="5" ht="46.5" customHeight="1" spans="1:10">
      <c r="A5" s="14"/>
      <c r="B5" s="14"/>
      <c r="C5" s="14"/>
      <c r="D5" s="14"/>
      <c r="E5" s="14"/>
      <c r="F5" s="14"/>
      <c r="G5" s="14"/>
      <c r="H5" s="14"/>
      <c r="I5" s="14"/>
      <c r="J5" s="14"/>
    </row>
    <row r="6" ht="20.25" customHeight="1" spans="1:10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</row>
    <row r="7" ht="20.25" customHeight="1" spans="2:10">
      <c r="B7" s="5"/>
      <c r="C7" s="5"/>
      <c r="E7" s="16"/>
      <c r="F7" s="16"/>
      <c r="G7" s="16"/>
      <c r="H7" s="16"/>
      <c r="I7" s="16"/>
      <c r="J7" s="16"/>
    </row>
    <row r="8" ht="20.25" customHeight="1" spans="1:10">
      <c r="A8" s="5"/>
      <c r="B8" s="5"/>
      <c r="C8" s="6"/>
      <c r="D8" s="6"/>
      <c r="E8" s="16"/>
      <c r="F8" s="16"/>
      <c r="G8" s="16"/>
      <c r="H8" s="16"/>
      <c r="I8" s="16"/>
      <c r="J8" s="16"/>
    </row>
    <row r="9" customHeight="1" spans="1:1">
      <c r="A9" t="s">
        <v>277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Right="0"/>
  </sheetPr>
  <dimension ref="A1:F9"/>
  <sheetViews>
    <sheetView showZeros="0" workbookViewId="0">
      <selection activeCell="A9" sqref="A9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24"/>
      <c r="B1" s="24"/>
      <c r="C1" s="24"/>
      <c r="D1" s="24"/>
      <c r="E1" s="24"/>
      <c r="F1" s="25" t="s">
        <v>278</v>
      </c>
    </row>
    <row r="2" ht="37.5" customHeight="1" spans="1:6">
      <c r="A2" s="26" t="s">
        <v>279</v>
      </c>
      <c r="B2" s="26"/>
      <c r="C2" s="26"/>
      <c r="D2" s="26"/>
      <c r="E2" s="26"/>
      <c r="F2" s="26"/>
    </row>
    <row r="3" ht="18.75" customHeight="1" spans="1:6">
      <c r="A3" s="27" t="str">
        <f>"单位名称："&amp;"易门县妇女联合会"</f>
        <v>单位名称：易门县妇女联合会</v>
      </c>
      <c r="B3" s="27"/>
      <c r="C3" s="27"/>
      <c r="D3" s="28"/>
      <c r="E3" s="28"/>
      <c r="F3" s="29" t="s">
        <v>26</v>
      </c>
    </row>
    <row r="4" ht="18.75" customHeight="1" spans="1:6">
      <c r="A4" s="30" t="s">
        <v>129</v>
      </c>
      <c r="B4" s="30" t="s">
        <v>56</v>
      </c>
      <c r="C4" s="30" t="s">
        <v>57</v>
      </c>
      <c r="D4" s="31" t="s">
        <v>280</v>
      </c>
      <c r="E4" s="31"/>
      <c r="F4" s="31"/>
    </row>
    <row r="5" ht="18.75" customHeight="1" spans="1:6">
      <c r="A5" s="30" t="s">
        <v>56</v>
      </c>
      <c r="B5" s="30" t="s">
        <v>56</v>
      </c>
      <c r="C5" s="30" t="s">
        <v>57</v>
      </c>
      <c r="D5" s="31" t="s">
        <v>31</v>
      </c>
      <c r="E5" s="31" t="s">
        <v>59</v>
      </c>
      <c r="F5" s="31" t="s">
        <v>60</v>
      </c>
    </row>
    <row r="6" ht="18.75" customHeight="1" spans="1:6">
      <c r="A6" s="32" t="s">
        <v>42</v>
      </c>
      <c r="B6" s="32"/>
      <c r="C6" s="32" t="s">
        <v>43</v>
      </c>
      <c r="D6" s="32" t="s">
        <v>45</v>
      </c>
      <c r="E6" s="32" t="s">
        <v>46</v>
      </c>
      <c r="F6" s="32" t="s">
        <v>47</v>
      </c>
    </row>
    <row r="7" ht="20.25" customHeight="1" spans="1:6">
      <c r="A7" s="33"/>
      <c r="B7" s="33"/>
      <c r="C7" s="33"/>
      <c r="D7" s="7"/>
      <c r="E7" s="7"/>
      <c r="F7" s="7"/>
    </row>
    <row r="8" ht="20.25" customHeight="1" spans="1:6">
      <c r="A8" s="34" t="s">
        <v>101</v>
      </c>
      <c r="B8" s="34"/>
      <c r="C8" s="34"/>
      <c r="D8" s="35"/>
      <c r="E8" s="35"/>
      <c r="F8" s="35"/>
    </row>
    <row r="9" ht="27" customHeight="1" spans="1:1">
      <c r="A9" t="s">
        <v>281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Right="0"/>
  </sheetPr>
  <dimension ref="A1:Q11"/>
  <sheetViews>
    <sheetView showZeros="0" workbookViewId="0">
      <selection activeCell="A11" sqref="A1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" t="s">
        <v>282</v>
      </c>
    </row>
    <row r="2" ht="45" customHeight="1" spans="1:17">
      <c r="A2" s="13" t="s">
        <v>283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22"/>
      <c r="O2" s="22"/>
      <c r="P2" s="22"/>
      <c r="Q2" s="22"/>
    </row>
    <row r="3" ht="20.25" customHeight="1" spans="1:17">
      <c r="A3" s="1" t="str">
        <f>"单位名称："&amp;"易门县妇女联合会"</f>
        <v>单位名称：易门县妇女联合会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 t="s">
        <v>26</v>
      </c>
    </row>
    <row r="4" ht="20.25" customHeight="1" spans="1:17">
      <c r="A4" s="4" t="s">
        <v>284</v>
      </c>
      <c r="B4" s="4" t="s">
        <v>285</v>
      </c>
      <c r="C4" s="4" t="s">
        <v>286</v>
      </c>
      <c r="D4" s="4" t="s">
        <v>287</v>
      </c>
      <c r="E4" s="4" t="s">
        <v>288</v>
      </c>
      <c r="F4" s="4" t="s">
        <v>289</v>
      </c>
      <c r="G4" s="4" t="s">
        <v>136</v>
      </c>
      <c r="H4" s="4"/>
      <c r="I4" s="4"/>
      <c r="J4" s="4"/>
      <c r="K4" s="4"/>
      <c r="L4" s="4"/>
      <c r="M4" s="4"/>
      <c r="N4" s="4"/>
      <c r="O4" s="4"/>
      <c r="P4" s="4"/>
      <c r="Q4" s="4"/>
    </row>
    <row r="5" ht="20.25" customHeight="1" spans="1:17">
      <c r="A5" s="4" t="s">
        <v>290</v>
      </c>
      <c r="B5" s="4" t="s">
        <v>285</v>
      </c>
      <c r="C5" s="4" t="s">
        <v>286</v>
      </c>
      <c r="D5" s="4" t="s">
        <v>287</v>
      </c>
      <c r="E5" s="4" t="s">
        <v>288</v>
      </c>
      <c r="F5" s="4" t="s">
        <v>289</v>
      </c>
      <c r="G5" s="4" t="s">
        <v>29</v>
      </c>
      <c r="H5" s="4" t="s">
        <v>32</v>
      </c>
      <c r="I5" s="4" t="s">
        <v>291</v>
      </c>
      <c r="J5" s="4" t="s">
        <v>292</v>
      </c>
      <c r="K5" s="4" t="s">
        <v>35</v>
      </c>
      <c r="L5" s="4" t="s">
        <v>36</v>
      </c>
      <c r="M5" s="4" t="s">
        <v>36</v>
      </c>
      <c r="N5" s="4"/>
      <c r="O5" s="4"/>
      <c r="P5" s="4"/>
      <c r="Q5" s="4"/>
    </row>
    <row r="6" ht="32.4" customHeight="1" spans="1:17">
      <c r="A6" s="4"/>
      <c r="B6" s="4"/>
      <c r="C6" s="4"/>
      <c r="D6" s="4"/>
      <c r="E6" s="4"/>
      <c r="F6" s="4"/>
      <c r="G6" s="4"/>
      <c r="H6" s="4" t="s">
        <v>31</v>
      </c>
      <c r="I6" s="4"/>
      <c r="J6" s="4"/>
      <c r="K6" s="4"/>
      <c r="L6" s="4" t="s">
        <v>31</v>
      </c>
      <c r="M6" s="4" t="s">
        <v>37</v>
      </c>
      <c r="N6" s="4" t="s">
        <v>38</v>
      </c>
      <c r="O6" s="23" t="s">
        <v>39</v>
      </c>
      <c r="P6" s="23" t="s">
        <v>40</v>
      </c>
      <c r="Q6" s="23" t="s">
        <v>41</v>
      </c>
    </row>
    <row r="7" ht="20.25" customHeight="1" spans="1:17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</row>
    <row r="8" ht="20.25" customHeight="1" spans="1:17">
      <c r="A8" s="20"/>
      <c r="B8" s="5"/>
      <c r="C8" s="5"/>
      <c r="D8" s="16"/>
      <c r="E8" s="16"/>
      <c r="F8" s="16"/>
      <c r="G8" s="16"/>
      <c r="H8" s="16"/>
      <c r="I8" s="16"/>
      <c r="J8" s="17"/>
      <c r="K8" s="17"/>
      <c r="L8" s="16"/>
      <c r="M8" s="16"/>
      <c r="N8" s="16"/>
      <c r="O8" s="16"/>
      <c r="P8" s="16"/>
      <c r="Q8" s="16"/>
    </row>
    <row r="9" ht="20.25" customHeight="1" spans="1:17">
      <c r="A9" s="5"/>
      <c r="B9" s="5"/>
      <c r="C9" s="5"/>
      <c r="D9" s="21"/>
      <c r="E9" s="6"/>
      <c r="F9" s="16"/>
      <c r="G9" s="16"/>
      <c r="H9" s="17"/>
      <c r="I9" s="17"/>
      <c r="J9" s="17"/>
      <c r="K9" s="17"/>
      <c r="L9" s="16"/>
      <c r="M9" s="16"/>
      <c r="N9" s="16"/>
      <c r="O9" s="16"/>
      <c r="P9" s="16"/>
      <c r="Q9" s="16"/>
    </row>
    <row r="10" ht="20.25" customHeight="1" spans="1:17">
      <c r="A10" s="6" t="s">
        <v>29</v>
      </c>
      <c r="B10" s="6"/>
      <c r="C10" s="6"/>
      <c r="D10" s="21"/>
      <c r="E10" s="21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customHeight="1" spans="1:1">
      <c r="A11" t="s">
        <v>293</v>
      </c>
    </row>
  </sheetData>
  <mergeCells count="17">
    <mergeCell ref="A1:M1"/>
    <mergeCell ref="A2:Q2"/>
    <mergeCell ref="A3:M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Right="0"/>
  </sheetPr>
  <dimension ref="A1:R11"/>
  <sheetViews>
    <sheetView showZeros="0" workbookViewId="0">
      <selection activeCell="A11" sqref="A1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28.2833333333333" customWidth="1"/>
    <col min="5" max="7" width="28.4166666666667" customWidth="1"/>
    <col min="8" max="8" width="16.2833333333333" customWidth="1"/>
    <col min="9" max="13" width="16.4166666666667" customWidth="1"/>
    <col min="14" max="18" width="16.2833333333333" customWidth="1"/>
  </cols>
  <sheetData>
    <row r="1" customHeight="1" spans="1:1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294</v>
      </c>
    </row>
    <row r="2" ht="45" customHeight="1" spans="1:18">
      <c r="A2" s="13" t="s">
        <v>295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0.25" customHeight="1" spans="1:18">
      <c r="A3" s="1" t="str">
        <f>"单位名称："&amp;"易门县妇女联合会"</f>
        <v>单位名称：易门县妇女联合会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 t="s">
        <v>26</v>
      </c>
    </row>
    <row r="4" ht="27.15" customHeight="1" spans="1:18">
      <c r="A4" s="14" t="s">
        <v>284</v>
      </c>
      <c r="B4" s="14" t="s">
        <v>296</v>
      </c>
      <c r="C4" s="14" t="s">
        <v>297</v>
      </c>
      <c r="D4" s="14" t="s">
        <v>298</v>
      </c>
      <c r="E4" s="14" t="s">
        <v>299</v>
      </c>
      <c r="F4" s="14" t="s">
        <v>300</v>
      </c>
      <c r="G4" s="14" t="s">
        <v>301</v>
      </c>
      <c r="H4" s="14" t="s">
        <v>136</v>
      </c>
      <c r="I4" s="14"/>
      <c r="J4" s="14"/>
      <c r="K4" s="14"/>
      <c r="L4" s="14"/>
      <c r="M4" s="14"/>
      <c r="N4" s="14"/>
      <c r="O4" s="14"/>
      <c r="P4" s="14"/>
      <c r="Q4" s="14"/>
      <c r="R4" s="14"/>
    </row>
    <row r="5" ht="23.4" customHeight="1" spans="1:18">
      <c r="A5" s="14" t="s">
        <v>290</v>
      </c>
      <c r="B5" s="14"/>
      <c r="C5" s="14" t="s">
        <v>297</v>
      </c>
      <c r="D5" s="14"/>
      <c r="E5" s="14" t="s">
        <v>299</v>
      </c>
      <c r="F5" s="14" t="s">
        <v>300</v>
      </c>
      <c r="G5" s="14" t="s">
        <v>302</v>
      </c>
      <c r="H5" s="14" t="s">
        <v>29</v>
      </c>
      <c r="I5" s="14" t="s">
        <v>32</v>
      </c>
      <c r="J5" s="14" t="s">
        <v>291</v>
      </c>
      <c r="K5" s="14" t="s">
        <v>292</v>
      </c>
      <c r="L5" s="14" t="s">
        <v>35</v>
      </c>
      <c r="M5" s="14" t="s">
        <v>36</v>
      </c>
      <c r="N5" s="14"/>
      <c r="O5" s="14"/>
      <c r="P5" s="14"/>
      <c r="Q5" s="14"/>
      <c r="R5" s="14"/>
    </row>
    <row r="6" ht="28.65" customHeight="1" spans="1:18">
      <c r="A6" s="14"/>
      <c r="B6" s="14"/>
      <c r="C6" s="14"/>
      <c r="D6" s="14"/>
      <c r="E6" s="14"/>
      <c r="F6" s="14"/>
      <c r="G6" s="14"/>
      <c r="H6" s="14"/>
      <c r="I6" s="14" t="s">
        <v>31</v>
      </c>
      <c r="J6" s="14"/>
      <c r="K6" s="14"/>
      <c r="L6" s="14"/>
      <c r="M6" s="14" t="s">
        <v>31</v>
      </c>
      <c r="N6" s="14" t="s">
        <v>37</v>
      </c>
      <c r="O6" s="14" t="s">
        <v>38</v>
      </c>
      <c r="P6" s="18" t="s">
        <v>39</v>
      </c>
      <c r="Q6" s="18" t="s">
        <v>40</v>
      </c>
      <c r="R6" s="18" t="s">
        <v>41</v>
      </c>
    </row>
    <row r="7" ht="20.25" customHeight="1" spans="1:18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  <c r="R7" s="15">
        <v>18</v>
      </c>
    </row>
    <row r="8" ht="20.25" customHeight="1" spans="1:18">
      <c r="A8" s="5"/>
      <c r="B8" s="5"/>
      <c r="C8" s="5"/>
      <c r="D8" s="6"/>
      <c r="E8" s="6"/>
      <c r="F8" s="6"/>
      <c r="G8" s="16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ht="20.25" customHeight="1" spans="1:18">
      <c r="A9" s="5"/>
      <c r="B9" s="5"/>
      <c r="C9" s="5"/>
      <c r="D9" s="5"/>
      <c r="E9" s="5"/>
      <c r="F9" s="5"/>
      <c r="G9" s="5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ht="20.25" customHeight="1" spans="1:18">
      <c r="A10" s="6" t="s">
        <v>29</v>
      </c>
      <c r="B10" s="6"/>
      <c r="C10" s="6"/>
      <c r="D10" s="6"/>
      <c r="E10" s="6"/>
      <c r="F10" s="6"/>
      <c r="G10" s="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customHeight="1" spans="1:1">
      <c r="A11" t="s">
        <v>303</v>
      </c>
    </row>
  </sheetData>
  <mergeCells count="18">
    <mergeCell ref="A1:M1"/>
    <mergeCell ref="A2:R2"/>
    <mergeCell ref="A3:L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Right="0"/>
  </sheetPr>
  <dimension ref="A1:K9"/>
  <sheetViews>
    <sheetView showZeros="0" workbookViewId="0">
      <selection activeCell="A9" sqref="A9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ht="24.1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304</v>
      </c>
    </row>
    <row r="2" ht="45.15" customHeight="1" spans="1:11">
      <c r="A2" s="8" t="s">
        <v>305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18.75" customHeight="1" spans="1:11">
      <c r="A3" s="1" t="str">
        <f>"单位名称："&amp;"易门县妇女联合会"</f>
        <v>单位名称：易门县妇女联合会</v>
      </c>
      <c r="B3" s="1"/>
      <c r="C3" s="1"/>
      <c r="D3" s="1"/>
      <c r="E3" s="1"/>
      <c r="F3" s="1"/>
      <c r="G3" s="1"/>
      <c r="H3" s="1"/>
      <c r="I3" s="1"/>
      <c r="J3" s="1"/>
      <c r="K3" s="2" t="s">
        <v>26</v>
      </c>
    </row>
    <row r="4" ht="22.5" customHeight="1" spans="1:11">
      <c r="A4" s="11" t="s">
        <v>306</v>
      </c>
      <c r="B4" s="11" t="s">
        <v>136</v>
      </c>
      <c r="C4" s="11"/>
      <c r="D4" s="11"/>
      <c r="E4" s="11"/>
      <c r="F4" s="11"/>
      <c r="G4" s="11"/>
      <c r="H4" s="11"/>
      <c r="I4" s="11"/>
      <c r="J4" s="11"/>
      <c r="K4" s="11"/>
    </row>
    <row r="5" ht="22.5" customHeight="1" spans="1:11">
      <c r="A5" s="11"/>
      <c r="B5" s="11" t="s">
        <v>29</v>
      </c>
      <c r="C5" s="11" t="s">
        <v>32</v>
      </c>
      <c r="D5" s="11" t="s">
        <v>291</v>
      </c>
      <c r="E5" s="12" t="s">
        <v>307</v>
      </c>
      <c r="F5" s="12" t="s">
        <v>308</v>
      </c>
      <c r="G5" s="12" t="s">
        <v>309</v>
      </c>
      <c r="H5" s="12" t="s">
        <v>310</v>
      </c>
      <c r="I5" s="12" t="s">
        <v>311</v>
      </c>
      <c r="J5" s="12" t="s">
        <v>312</v>
      </c>
      <c r="K5" s="12" t="s">
        <v>313</v>
      </c>
    </row>
    <row r="6" ht="18.75" customHeight="1" spans="1:1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ht="18.75" customHeight="1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ht="18.75" customHeight="1" spans="1:11">
      <c r="A8" s="6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ht="23" customHeight="1" spans="1:1">
      <c r="A9" t="s">
        <v>314</v>
      </c>
    </row>
  </sheetData>
  <mergeCells count="5">
    <mergeCell ref="A2:K2"/>
    <mergeCell ref="A3:C3"/>
    <mergeCell ref="B4:D4"/>
    <mergeCell ref="E4:K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Right="0"/>
  </sheetPr>
  <dimension ref="A1:J8"/>
  <sheetViews>
    <sheetView showZeros="0" workbookViewId="0">
      <selection activeCell="A8" sqref="A8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"/>
      <c r="B1" s="1"/>
      <c r="C1" s="1"/>
      <c r="D1" s="1"/>
      <c r="E1" s="1"/>
      <c r="F1" s="1"/>
      <c r="G1" s="1"/>
      <c r="H1" s="1"/>
      <c r="I1" s="1"/>
      <c r="J1" s="2" t="s">
        <v>315</v>
      </c>
    </row>
    <row r="2" ht="45.3" customHeight="1" spans="1:10">
      <c r="A2" s="8" t="s">
        <v>316</v>
      </c>
      <c r="B2" s="9"/>
      <c r="C2" s="9"/>
      <c r="D2" s="9"/>
      <c r="E2" s="9"/>
      <c r="F2" s="9"/>
      <c r="G2" s="9"/>
      <c r="H2" s="9"/>
      <c r="I2" s="9"/>
      <c r="J2" s="9"/>
    </row>
    <row r="3" ht="22.8" customHeight="1" spans="1:10">
      <c r="A3" s="1" t="str">
        <f>"单位名称："&amp;"易门县妇女联合会"</f>
        <v>单位名称：易门县妇女联合会</v>
      </c>
      <c r="B3" s="1"/>
      <c r="C3" s="1"/>
      <c r="D3" s="10"/>
      <c r="E3" s="10"/>
      <c r="F3" s="10"/>
      <c r="G3" s="10"/>
      <c r="H3" s="10"/>
      <c r="I3" s="10"/>
      <c r="J3" s="10"/>
    </row>
    <row r="4" ht="27.15" customHeight="1" spans="1:10">
      <c r="A4" s="4" t="s">
        <v>216</v>
      </c>
      <c r="B4" s="4" t="s">
        <v>217</v>
      </c>
      <c r="C4" s="4" t="s">
        <v>218</v>
      </c>
      <c r="D4" s="4" t="s">
        <v>219</v>
      </c>
      <c r="E4" s="4" t="s">
        <v>220</v>
      </c>
      <c r="F4" s="4" t="s">
        <v>221</v>
      </c>
      <c r="G4" s="4" t="s">
        <v>222</v>
      </c>
      <c r="H4" s="4" t="s">
        <v>223</v>
      </c>
      <c r="I4" s="4" t="s">
        <v>224</v>
      </c>
      <c r="J4" s="4" t="s">
        <v>225</v>
      </c>
    </row>
    <row r="5" ht="18.75" customHeight="1" spans="1:10">
      <c r="A5" s="4" t="s">
        <v>42</v>
      </c>
      <c r="B5" s="4" t="s">
        <v>43</v>
      </c>
      <c r="C5" s="4" t="s">
        <v>44</v>
      </c>
      <c r="D5" s="4" t="s">
        <v>45</v>
      </c>
      <c r="E5" s="4" t="s">
        <v>46</v>
      </c>
      <c r="F5" s="4" t="s">
        <v>47</v>
      </c>
      <c r="G5" s="4" t="s">
        <v>48</v>
      </c>
      <c r="H5" s="4" t="s">
        <v>49</v>
      </c>
      <c r="I5" s="4" t="s">
        <v>50</v>
      </c>
      <c r="J5" s="4" t="s">
        <v>66</v>
      </c>
    </row>
    <row r="6" ht="18.75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18.7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customHeight="1" spans="1:1">
      <c r="A8" t="s">
        <v>314</v>
      </c>
    </row>
  </sheetData>
  <mergeCells count="2">
    <mergeCell ref="A2:J2"/>
    <mergeCell ref="A3:C3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Right="0"/>
  </sheetPr>
  <dimension ref="A1:H8"/>
  <sheetViews>
    <sheetView showZeros="0" workbookViewId="0">
      <selection activeCell="A8" sqref="A8"/>
    </sheetView>
  </sheetViews>
  <sheetFormatPr defaultColWidth="8.85" defaultRowHeight="15" customHeight="1" outlineLevelRow="7" outlineLevelCol="7"/>
  <cols>
    <col min="1" max="8" width="28.575" customWidth="1"/>
  </cols>
  <sheetData>
    <row r="1" ht="18.75" customHeight="1" spans="1:8">
      <c r="A1" s="1"/>
      <c r="B1" s="1"/>
      <c r="C1" s="1"/>
      <c r="D1" s="1"/>
      <c r="E1" s="1"/>
      <c r="F1" s="1"/>
      <c r="G1" s="1"/>
      <c r="H1" s="2" t="s">
        <v>317</v>
      </c>
    </row>
    <row r="2" ht="41.4" customHeight="1" spans="1:8">
      <c r="A2" s="3" t="s">
        <v>318</v>
      </c>
      <c r="B2" s="3"/>
      <c r="C2" s="3"/>
      <c r="D2" s="3"/>
      <c r="E2" s="3"/>
      <c r="F2" s="3"/>
      <c r="G2" s="3"/>
      <c r="H2" s="3"/>
    </row>
    <row r="3" ht="18.75" customHeight="1" spans="1:8">
      <c r="A3" s="1" t="str">
        <f>"单位名称："&amp;"易门县妇女联合会"</f>
        <v>单位名称：易门县妇女联合会</v>
      </c>
      <c r="B3" s="1"/>
      <c r="C3" s="1"/>
      <c r="D3" s="1"/>
      <c r="E3" s="1"/>
      <c r="F3" s="1"/>
      <c r="G3" s="1"/>
      <c r="H3" s="1"/>
    </row>
    <row r="4" ht="18.75" customHeight="1" spans="1:8">
      <c r="A4" s="4" t="s">
        <v>129</v>
      </c>
      <c r="B4" s="4" t="s">
        <v>319</v>
      </c>
      <c r="C4" s="4" t="s">
        <v>320</v>
      </c>
      <c r="D4" s="4" t="s">
        <v>321</v>
      </c>
      <c r="E4" s="4" t="s">
        <v>287</v>
      </c>
      <c r="F4" s="4" t="s">
        <v>322</v>
      </c>
      <c r="G4" s="4"/>
      <c r="H4" s="4"/>
    </row>
    <row r="5" ht="18.75" customHeight="1" spans="1:8">
      <c r="A5" s="4"/>
      <c r="B5" s="4"/>
      <c r="C5" s="4"/>
      <c r="D5" s="4"/>
      <c r="E5" s="4"/>
      <c r="F5" s="4" t="s">
        <v>288</v>
      </c>
      <c r="G5" s="4" t="s">
        <v>323</v>
      </c>
      <c r="H5" s="4" t="s">
        <v>324</v>
      </c>
    </row>
    <row r="6" ht="18.75" customHeight="1" spans="1:8">
      <c r="A6" s="4" t="s">
        <v>42</v>
      </c>
      <c r="B6" s="4" t="s">
        <v>43</v>
      </c>
      <c r="C6" s="4" t="s">
        <v>44</v>
      </c>
      <c r="D6" s="4" t="s">
        <v>45</v>
      </c>
      <c r="E6" s="4" t="s">
        <v>46</v>
      </c>
      <c r="F6" s="4" t="s">
        <v>47</v>
      </c>
      <c r="G6" s="4" t="s">
        <v>48</v>
      </c>
      <c r="H6" s="4" t="s">
        <v>49</v>
      </c>
    </row>
    <row r="7" ht="18.75" customHeight="1" spans="1:8">
      <c r="A7" s="5"/>
      <c r="B7" s="5"/>
      <c r="C7" s="5"/>
      <c r="D7" s="5"/>
      <c r="E7" s="6"/>
      <c r="F7" s="6"/>
      <c r="G7" s="7"/>
      <c r="H7" s="7"/>
    </row>
    <row r="8" customHeight="1" spans="1:1">
      <c r="A8" t="s">
        <v>325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ht="18.75" customHeight="1" spans="1:20">
      <c r="A1" s="24"/>
      <c r="B1" s="24"/>
      <c r="C1" s="24"/>
      <c r="D1" s="24"/>
      <c r="E1" s="24"/>
      <c r="F1" s="24"/>
      <c r="G1" s="24"/>
      <c r="H1" s="24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 t="s">
        <v>24</v>
      </c>
    </row>
    <row r="2" ht="37.5" customHeight="1" spans="1:20">
      <c r="A2" s="26" t="s">
        <v>25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ht="18.75" customHeight="1" spans="1:20">
      <c r="A3" s="39" t="str">
        <f>"单位名称："&amp;"易门县妇女联合会"</f>
        <v>单位名称：易门县妇女联合会</v>
      </c>
      <c r="B3" s="39"/>
      <c r="C3" s="39"/>
      <c r="D3" s="39"/>
      <c r="E3" s="45"/>
      <c r="F3" s="45"/>
      <c r="G3" s="45"/>
      <c r="H3" s="45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 t="s">
        <v>26</v>
      </c>
    </row>
    <row r="4" ht="18.75" customHeight="1" spans="1:20">
      <c r="A4" s="30" t="s">
        <v>27</v>
      </c>
      <c r="B4" s="67" t="s">
        <v>28</v>
      </c>
      <c r="C4" s="67" t="s">
        <v>29</v>
      </c>
      <c r="D4" s="67" t="s">
        <v>30</v>
      </c>
      <c r="E4" s="67"/>
      <c r="F4" s="67"/>
      <c r="G4" s="67"/>
      <c r="H4" s="67"/>
      <c r="I4" s="67"/>
      <c r="J4" s="70"/>
      <c r="K4" s="70"/>
      <c r="L4" s="70"/>
      <c r="M4" s="70"/>
      <c r="N4" s="70"/>
      <c r="O4" s="67" t="s">
        <v>20</v>
      </c>
      <c r="P4" s="67"/>
      <c r="Q4" s="67"/>
      <c r="R4" s="67"/>
      <c r="S4" s="67"/>
      <c r="T4" s="67"/>
    </row>
    <row r="5" ht="18.75" customHeight="1" spans="1:20">
      <c r="A5" s="30"/>
      <c r="B5" s="67"/>
      <c r="C5" s="67"/>
      <c r="D5" s="68" t="s">
        <v>31</v>
      </c>
      <c r="E5" s="68" t="s">
        <v>32</v>
      </c>
      <c r="F5" s="68" t="s">
        <v>33</v>
      </c>
      <c r="G5" s="68" t="s">
        <v>34</v>
      </c>
      <c r="H5" s="68" t="s">
        <v>35</v>
      </c>
      <c r="I5" s="71" t="s">
        <v>36</v>
      </c>
      <c r="J5" s="72"/>
      <c r="K5" s="72"/>
      <c r="L5" s="72"/>
      <c r="M5" s="72"/>
      <c r="N5" s="72"/>
      <c r="O5" s="71" t="s">
        <v>31</v>
      </c>
      <c r="P5" s="71" t="s">
        <v>32</v>
      </c>
      <c r="Q5" s="71" t="s">
        <v>33</v>
      </c>
      <c r="R5" s="71" t="s">
        <v>34</v>
      </c>
      <c r="S5" s="71" t="s">
        <v>35</v>
      </c>
      <c r="T5" s="71" t="s">
        <v>36</v>
      </c>
    </row>
    <row r="6" ht="18.75" customHeight="1" spans="1:20">
      <c r="A6" s="30"/>
      <c r="B6" s="67"/>
      <c r="C6" s="67"/>
      <c r="D6" s="68"/>
      <c r="E6" s="68"/>
      <c r="F6" s="68"/>
      <c r="G6" s="68"/>
      <c r="H6" s="68"/>
      <c r="I6" s="71" t="s">
        <v>31</v>
      </c>
      <c r="J6" s="71" t="s">
        <v>37</v>
      </c>
      <c r="K6" s="71" t="s">
        <v>38</v>
      </c>
      <c r="L6" s="71" t="s">
        <v>39</v>
      </c>
      <c r="M6" s="71" t="s">
        <v>40</v>
      </c>
      <c r="N6" s="71" t="s">
        <v>41</v>
      </c>
      <c r="O6" s="71"/>
      <c r="P6" s="71"/>
      <c r="Q6" s="71"/>
      <c r="R6" s="71"/>
      <c r="S6" s="71"/>
      <c r="T6" s="71"/>
    </row>
    <row r="7" ht="18.75" customHeight="1" spans="1:20">
      <c r="A7" s="69" t="s">
        <v>42</v>
      </c>
      <c r="B7" s="32" t="s">
        <v>43</v>
      </c>
      <c r="C7" s="32" t="s">
        <v>44</v>
      </c>
      <c r="D7" s="32" t="s">
        <v>45</v>
      </c>
      <c r="E7" s="69" t="s">
        <v>46</v>
      </c>
      <c r="F7" s="32" t="s">
        <v>47</v>
      </c>
      <c r="G7" s="32" t="s">
        <v>48</v>
      </c>
      <c r="H7" s="69" t="s">
        <v>49</v>
      </c>
      <c r="I7" s="32" t="s">
        <v>50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  <c r="R7" s="32">
        <v>18</v>
      </c>
      <c r="S7" s="32">
        <v>19</v>
      </c>
      <c r="T7" s="32">
        <v>20</v>
      </c>
    </row>
    <row r="8" ht="20.25" customHeight="1" spans="1:20">
      <c r="A8" s="33" t="s">
        <v>51</v>
      </c>
      <c r="B8" s="33" t="s">
        <v>52</v>
      </c>
      <c r="C8" s="7">
        <v>132.167386</v>
      </c>
      <c r="D8" s="7">
        <v>132.167386</v>
      </c>
      <c r="E8" s="7">
        <v>132.167386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0.25" customHeight="1" spans="1:20">
      <c r="A9" s="58" t="s">
        <v>53</v>
      </c>
      <c r="B9" s="58" t="s">
        <v>52</v>
      </c>
      <c r="C9" s="7">
        <v>132.167386</v>
      </c>
      <c r="D9" s="7">
        <v>132.167386</v>
      </c>
      <c r="E9" s="7">
        <v>132.167386</v>
      </c>
      <c r="F9" s="7"/>
      <c r="G9" s="7"/>
      <c r="H9" s="7"/>
      <c r="I9" s="7"/>
      <c r="J9" s="7"/>
      <c r="K9" s="7"/>
      <c r="L9" s="7"/>
      <c r="M9" s="7"/>
      <c r="N9" s="7"/>
      <c r="O9" s="5"/>
      <c r="P9" s="5"/>
      <c r="Q9" s="5"/>
      <c r="R9" s="5"/>
      <c r="S9" s="5"/>
      <c r="T9" s="5"/>
    </row>
    <row r="10" ht="20.25" customHeight="1" spans="1:20">
      <c r="A10" s="34" t="s">
        <v>29</v>
      </c>
      <c r="B10" s="34"/>
      <c r="C10" s="7">
        <v>132.167386</v>
      </c>
      <c r="D10" s="7">
        <v>132.167386</v>
      </c>
      <c r="E10" s="7">
        <v>132.167386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0">
    <mergeCell ref="A2:T2"/>
    <mergeCell ref="A3:D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Zeros="0" workbookViewId="0">
      <selection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24"/>
      <c r="B1" s="24"/>
      <c r="C1" s="24"/>
      <c r="D1" s="24"/>
      <c r="E1" s="24"/>
      <c r="F1" s="24"/>
      <c r="G1" s="24"/>
      <c r="H1" s="24"/>
      <c r="I1" s="24"/>
      <c r="J1" s="43"/>
      <c r="K1" s="43"/>
      <c r="L1" s="43"/>
      <c r="M1" s="43"/>
      <c r="N1" s="43"/>
      <c r="O1" s="43" t="s">
        <v>54</v>
      </c>
    </row>
    <row r="2" ht="37.5" customHeight="1" spans="1:15">
      <c r="A2" s="26" t="s">
        <v>55</v>
      </c>
      <c r="B2" s="26"/>
      <c r="C2" s="26"/>
      <c r="D2" s="26"/>
      <c r="E2" s="26"/>
      <c r="F2" s="26"/>
      <c r="G2" s="26"/>
      <c r="H2" s="26"/>
      <c r="I2" s="26"/>
      <c r="J2" s="26"/>
      <c r="K2" s="44"/>
      <c r="L2" s="44"/>
      <c r="M2" s="44"/>
      <c r="N2" s="44"/>
      <c r="O2" s="44"/>
    </row>
    <row r="3" ht="18.75" customHeight="1" spans="1:15">
      <c r="A3" s="27" t="str">
        <f>"单位名称："&amp;"易门县妇女联合会"</f>
        <v>单位名称：易门县妇女联合会</v>
      </c>
      <c r="B3" s="27"/>
      <c r="C3" s="27"/>
      <c r="D3" s="27"/>
      <c r="E3" s="27"/>
      <c r="F3" s="27"/>
      <c r="G3" s="27"/>
      <c r="H3" s="27"/>
      <c r="I3" s="27"/>
      <c r="J3" s="43"/>
      <c r="K3" s="43"/>
      <c r="L3" s="43"/>
      <c r="M3" s="43"/>
      <c r="N3" s="43"/>
      <c r="O3" s="43" t="s">
        <v>26</v>
      </c>
    </row>
    <row r="4" ht="18.75" customHeight="1" spans="1:15">
      <c r="A4" s="30" t="s">
        <v>56</v>
      </c>
      <c r="B4" s="30" t="s">
        <v>57</v>
      </c>
      <c r="C4" s="31" t="s">
        <v>29</v>
      </c>
      <c r="D4" s="31" t="s">
        <v>32</v>
      </c>
      <c r="E4" s="31"/>
      <c r="F4" s="31"/>
      <c r="G4" s="30" t="s">
        <v>33</v>
      </c>
      <c r="H4" s="31" t="s">
        <v>34</v>
      </c>
      <c r="I4" s="30" t="s">
        <v>58</v>
      </c>
      <c r="J4" s="31" t="s">
        <v>36</v>
      </c>
      <c r="K4" s="31"/>
      <c r="L4" s="31"/>
      <c r="M4" s="31"/>
      <c r="N4" s="31"/>
      <c r="O4" s="31"/>
    </row>
    <row r="5" ht="18.75" customHeight="1" spans="1:15">
      <c r="A5" s="30"/>
      <c r="B5" s="30"/>
      <c r="C5" s="31"/>
      <c r="D5" s="31" t="s">
        <v>31</v>
      </c>
      <c r="E5" s="31" t="s">
        <v>59</v>
      </c>
      <c r="F5" s="31" t="s">
        <v>60</v>
      </c>
      <c r="G5" s="30"/>
      <c r="H5" s="31"/>
      <c r="I5" s="30"/>
      <c r="J5" s="31" t="s">
        <v>31</v>
      </c>
      <c r="K5" s="31" t="s">
        <v>61</v>
      </c>
      <c r="L5" s="32" t="s">
        <v>62</v>
      </c>
      <c r="M5" s="32" t="s">
        <v>63</v>
      </c>
      <c r="N5" s="32" t="s">
        <v>64</v>
      </c>
      <c r="O5" s="32" t="s">
        <v>65</v>
      </c>
    </row>
    <row r="6" ht="18.75" customHeight="1" spans="1:15">
      <c r="A6" s="32" t="s">
        <v>42</v>
      </c>
      <c r="B6" s="32" t="s">
        <v>43</v>
      </c>
      <c r="C6" s="32" t="s">
        <v>44</v>
      </c>
      <c r="D6" s="32" t="s">
        <v>45</v>
      </c>
      <c r="E6" s="32" t="s">
        <v>46</v>
      </c>
      <c r="F6" s="32" t="s">
        <v>47</v>
      </c>
      <c r="G6" s="32" t="s">
        <v>48</v>
      </c>
      <c r="H6" s="32" t="s">
        <v>49</v>
      </c>
      <c r="I6" s="32" t="s">
        <v>50</v>
      </c>
      <c r="J6" s="32" t="s">
        <v>66</v>
      </c>
      <c r="K6" s="32">
        <v>11</v>
      </c>
      <c r="L6" s="32">
        <v>12</v>
      </c>
      <c r="M6" s="32">
        <v>13</v>
      </c>
      <c r="N6" s="32">
        <v>14</v>
      </c>
      <c r="O6" s="32">
        <v>15</v>
      </c>
    </row>
    <row r="7" ht="20.25" customHeight="1" spans="1:15">
      <c r="A7" s="33" t="s">
        <v>67</v>
      </c>
      <c r="B7" s="33" t="s">
        <v>68</v>
      </c>
      <c r="C7" s="7">
        <v>99.131542</v>
      </c>
      <c r="D7" s="7">
        <v>99.131542</v>
      </c>
      <c r="E7" s="7">
        <v>90.131542</v>
      </c>
      <c r="F7" s="7">
        <v>9</v>
      </c>
      <c r="G7" s="7"/>
      <c r="H7" s="7"/>
      <c r="I7" s="7"/>
      <c r="J7" s="7"/>
      <c r="K7" s="7"/>
      <c r="L7" s="7"/>
      <c r="M7" s="7"/>
      <c r="N7" s="7"/>
      <c r="O7" s="7"/>
    </row>
    <row r="8" ht="20.25" customHeight="1" spans="1:15">
      <c r="A8" s="58" t="s">
        <v>69</v>
      </c>
      <c r="B8" s="58" t="s">
        <v>70</v>
      </c>
      <c r="C8" s="7">
        <v>99.131542</v>
      </c>
      <c r="D8" s="7">
        <v>99.131542</v>
      </c>
      <c r="E8" s="7">
        <v>90.131542</v>
      </c>
      <c r="F8" s="7">
        <v>9</v>
      </c>
      <c r="G8" s="7"/>
      <c r="H8" s="7"/>
      <c r="I8" s="7"/>
      <c r="J8" s="7"/>
      <c r="K8" s="7"/>
      <c r="L8" s="7"/>
      <c r="M8" s="7"/>
      <c r="N8" s="7"/>
      <c r="O8" s="7"/>
    </row>
    <row r="9" ht="20.25" customHeight="1" spans="1:15">
      <c r="A9" s="59" t="s">
        <v>71</v>
      </c>
      <c r="B9" s="59" t="s">
        <v>72</v>
      </c>
      <c r="C9" s="7">
        <v>90.131542</v>
      </c>
      <c r="D9" s="7">
        <v>90.131542</v>
      </c>
      <c r="E9" s="7">
        <v>90.131542</v>
      </c>
      <c r="F9" s="7"/>
      <c r="G9" s="7"/>
      <c r="H9" s="7"/>
      <c r="I9" s="7"/>
      <c r="J9" s="7"/>
      <c r="K9" s="7"/>
      <c r="L9" s="7"/>
      <c r="M9" s="7"/>
      <c r="N9" s="7"/>
      <c r="O9" s="7"/>
    </row>
    <row r="10" ht="20.25" customHeight="1" spans="1:15">
      <c r="A10" s="59" t="s">
        <v>73</v>
      </c>
      <c r="B10" s="59" t="s">
        <v>74</v>
      </c>
      <c r="C10" s="7">
        <v>9</v>
      </c>
      <c r="D10" s="7">
        <v>9</v>
      </c>
      <c r="E10" s="7"/>
      <c r="F10" s="7">
        <v>9</v>
      </c>
      <c r="G10" s="7"/>
      <c r="H10" s="7"/>
      <c r="I10" s="7"/>
      <c r="J10" s="7"/>
      <c r="K10" s="7"/>
      <c r="L10" s="7"/>
      <c r="M10" s="7"/>
      <c r="N10" s="7"/>
      <c r="O10" s="7"/>
    </row>
    <row r="11" ht="20.25" customHeight="1" spans="1:15">
      <c r="A11" s="33" t="s">
        <v>75</v>
      </c>
      <c r="B11" s="33" t="s">
        <v>76</v>
      </c>
      <c r="C11" s="7">
        <v>12.022528</v>
      </c>
      <c r="D11" s="7">
        <v>12.022528</v>
      </c>
      <c r="E11" s="7">
        <v>12.022528</v>
      </c>
      <c r="F11" s="7"/>
      <c r="G11" s="7"/>
      <c r="H11" s="7"/>
      <c r="I11" s="7"/>
      <c r="J11" s="7"/>
      <c r="K11" s="7"/>
      <c r="L11" s="7"/>
      <c r="M11" s="7"/>
      <c r="N11" s="7"/>
      <c r="O11" s="7"/>
    </row>
    <row r="12" ht="20.25" customHeight="1" spans="1:15">
      <c r="A12" s="58" t="s">
        <v>77</v>
      </c>
      <c r="B12" s="58" t="s">
        <v>78</v>
      </c>
      <c r="C12" s="7">
        <v>12.022528</v>
      </c>
      <c r="D12" s="7">
        <v>12.022528</v>
      </c>
      <c r="E12" s="7">
        <v>12.022528</v>
      </c>
      <c r="F12" s="7"/>
      <c r="G12" s="7"/>
      <c r="H12" s="7"/>
      <c r="I12" s="7"/>
      <c r="J12" s="7"/>
      <c r="K12" s="7"/>
      <c r="L12" s="7"/>
      <c r="M12" s="7"/>
      <c r="N12" s="7"/>
      <c r="O12" s="7"/>
    </row>
    <row r="13" ht="20.25" customHeight="1" spans="1:15">
      <c r="A13" s="59" t="s">
        <v>79</v>
      </c>
      <c r="B13" s="59" t="s">
        <v>80</v>
      </c>
      <c r="C13" s="7">
        <v>12.022528</v>
      </c>
      <c r="D13" s="7">
        <v>12.022528</v>
      </c>
      <c r="E13" s="7">
        <v>12.022528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ht="20.25" customHeight="1" spans="1:15">
      <c r="A14" s="33" t="s">
        <v>81</v>
      </c>
      <c r="B14" s="33" t="s">
        <v>82</v>
      </c>
      <c r="C14" s="7">
        <v>10.502516</v>
      </c>
      <c r="D14" s="7">
        <v>10.502516</v>
      </c>
      <c r="E14" s="7">
        <v>10.502516</v>
      </c>
      <c r="F14" s="7"/>
      <c r="G14" s="7"/>
      <c r="H14" s="7"/>
      <c r="I14" s="7"/>
      <c r="J14" s="7"/>
      <c r="K14" s="7"/>
      <c r="L14" s="7"/>
      <c r="M14" s="7"/>
      <c r="N14" s="7"/>
      <c r="O14" s="7"/>
    </row>
    <row r="15" ht="20.25" customHeight="1" spans="1:15">
      <c r="A15" s="58" t="s">
        <v>83</v>
      </c>
      <c r="B15" s="58" t="s">
        <v>84</v>
      </c>
      <c r="C15" s="7">
        <v>10.502516</v>
      </c>
      <c r="D15" s="7">
        <v>10.502516</v>
      </c>
      <c r="E15" s="7">
        <v>10.502516</v>
      </c>
      <c r="F15" s="7"/>
      <c r="G15" s="7"/>
      <c r="H15" s="7"/>
      <c r="I15" s="7"/>
      <c r="J15" s="7"/>
      <c r="K15" s="7"/>
      <c r="L15" s="7"/>
      <c r="M15" s="7"/>
      <c r="N15" s="7"/>
      <c r="O15" s="7"/>
    </row>
    <row r="16" ht="20.25" customHeight="1" spans="1:15">
      <c r="A16" s="59" t="s">
        <v>85</v>
      </c>
      <c r="B16" s="59" t="s">
        <v>86</v>
      </c>
      <c r="C16" s="7">
        <v>3.745724</v>
      </c>
      <c r="D16" s="7">
        <v>3.745724</v>
      </c>
      <c r="E16" s="7">
        <v>3.745724</v>
      </c>
      <c r="F16" s="7"/>
      <c r="G16" s="7"/>
      <c r="H16" s="7"/>
      <c r="I16" s="7"/>
      <c r="J16" s="7"/>
      <c r="K16" s="7"/>
      <c r="L16" s="7"/>
      <c r="M16" s="7"/>
      <c r="N16" s="7"/>
      <c r="O16" s="7"/>
    </row>
    <row r="17" ht="20.25" customHeight="1" spans="1:15">
      <c r="A17" s="59" t="s">
        <v>87</v>
      </c>
      <c r="B17" s="59" t="s">
        <v>88</v>
      </c>
      <c r="C17" s="7">
        <v>2.490963</v>
      </c>
      <c r="D17" s="7">
        <v>2.490963</v>
      </c>
      <c r="E17" s="7">
        <v>2.490963</v>
      </c>
      <c r="F17" s="7"/>
      <c r="G17" s="7"/>
      <c r="H17" s="7"/>
      <c r="I17" s="7"/>
      <c r="J17" s="7"/>
      <c r="K17" s="7"/>
      <c r="L17" s="7"/>
      <c r="M17" s="7"/>
      <c r="N17" s="7"/>
      <c r="O17" s="7"/>
    </row>
    <row r="18" ht="20.25" customHeight="1" spans="1:15">
      <c r="A18" s="59" t="s">
        <v>89</v>
      </c>
      <c r="B18" s="59" t="s">
        <v>90</v>
      </c>
      <c r="C18" s="7">
        <v>3.670694</v>
      </c>
      <c r="D18" s="7">
        <v>3.670694</v>
      </c>
      <c r="E18" s="7">
        <v>3.670694</v>
      </c>
      <c r="F18" s="7"/>
      <c r="G18" s="7"/>
      <c r="H18" s="7"/>
      <c r="I18" s="7"/>
      <c r="J18" s="7"/>
      <c r="K18" s="7"/>
      <c r="L18" s="7"/>
      <c r="M18" s="7"/>
      <c r="N18" s="7"/>
      <c r="O18" s="7"/>
    </row>
    <row r="19" ht="20.25" customHeight="1" spans="1:15">
      <c r="A19" s="59" t="s">
        <v>91</v>
      </c>
      <c r="B19" s="59" t="s">
        <v>92</v>
      </c>
      <c r="C19" s="7">
        <v>0.595135</v>
      </c>
      <c r="D19" s="7">
        <v>0.595135</v>
      </c>
      <c r="E19" s="7">
        <v>0.595135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ht="20.25" customHeight="1" spans="1:15">
      <c r="A20" s="33" t="s">
        <v>93</v>
      </c>
      <c r="B20" s="33" t="s">
        <v>94</v>
      </c>
      <c r="C20" s="7">
        <v>10.5108</v>
      </c>
      <c r="D20" s="7">
        <v>10.5108</v>
      </c>
      <c r="E20" s="7">
        <v>10.5108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ht="20.25" customHeight="1" spans="1:15">
      <c r="A21" s="58" t="s">
        <v>95</v>
      </c>
      <c r="B21" s="58" t="s">
        <v>96</v>
      </c>
      <c r="C21" s="7">
        <v>10.5108</v>
      </c>
      <c r="D21" s="7">
        <v>10.5108</v>
      </c>
      <c r="E21" s="7">
        <v>10.5108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ht="20.25" customHeight="1" spans="1:15">
      <c r="A22" s="59" t="s">
        <v>97</v>
      </c>
      <c r="B22" s="59" t="s">
        <v>98</v>
      </c>
      <c r="C22" s="7">
        <v>9.6876</v>
      </c>
      <c r="D22" s="7">
        <v>9.6876</v>
      </c>
      <c r="E22" s="7">
        <v>9.6876</v>
      </c>
      <c r="F22" s="7"/>
      <c r="G22" s="7"/>
      <c r="H22" s="7"/>
      <c r="I22" s="7"/>
      <c r="J22" s="7"/>
      <c r="K22" s="7"/>
      <c r="L22" s="7"/>
      <c r="M22" s="7"/>
      <c r="N22" s="7"/>
      <c r="O22" s="7"/>
    </row>
    <row r="23" ht="20.25" customHeight="1" spans="1:15">
      <c r="A23" s="59" t="s">
        <v>99</v>
      </c>
      <c r="B23" s="59" t="s">
        <v>100</v>
      </c>
      <c r="C23" s="7">
        <v>0.8232</v>
      </c>
      <c r="D23" s="7">
        <v>0.8232</v>
      </c>
      <c r="E23" s="7">
        <v>0.8232</v>
      </c>
      <c r="F23" s="7"/>
      <c r="G23" s="7"/>
      <c r="H23" s="7"/>
      <c r="I23" s="7"/>
      <c r="J23" s="7"/>
      <c r="K23" s="7"/>
      <c r="L23" s="7"/>
      <c r="M23" s="7"/>
      <c r="N23" s="7"/>
      <c r="O23" s="7"/>
    </row>
    <row r="24" ht="20.25" customHeight="1" spans="1:15">
      <c r="A24" s="34" t="s">
        <v>101</v>
      </c>
      <c r="B24" s="34"/>
      <c r="C24" s="7">
        <v>132.167386</v>
      </c>
      <c r="D24" s="7">
        <v>132.167386</v>
      </c>
      <c r="E24" s="7">
        <v>123.167386</v>
      </c>
      <c r="F24" s="7">
        <v>9</v>
      </c>
      <c r="G24" s="7"/>
      <c r="H24" s="7"/>
      <c r="I24" s="7"/>
      <c r="J24" s="7"/>
      <c r="K24" s="7"/>
      <c r="L24" s="7"/>
      <c r="M24" s="7"/>
      <c r="N24" s="7"/>
      <c r="O24" s="7"/>
    </row>
  </sheetData>
  <mergeCells count="11">
    <mergeCell ref="A2:O2"/>
    <mergeCell ref="A3:I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24"/>
      <c r="B1" s="24"/>
      <c r="C1" s="24"/>
      <c r="D1" s="46" t="s">
        <v>102</v>
      </c>
    </row>
    <row r="2" ht="45" customHeight="1" spans="1:4">
      <c r="A2" s="26" t="s">
        <v>103</v>
      </c>
      <c r="B2" s="26"/>
      <c r="C2" s="26"/>
      <c r="D2" s="26"/>
    </row>
    <row r="3" ht="18.75" customHeight="1" spans="1:4">
      <c r="A3" s="39" t="str">
        <f>"单位名称："&amp;"易门县妇女联合会"</f>
        <v>单位名称：易门县妇女联合会</v>
      </c>
      <c r="B3" s="39"/>
      <c r="C3" s="60"/>
      <c r="D3" s="46" t="s">
        <v>2</v>
      </c>
    </row>
    <row r="4" ht="22.5" customHeight="1" spans="1:4">
      <c r="A4" s="61" t="s">
        <v>3</v>
      </c>
      <c r="B4" s="61"/>
      <c r="C4" s="61" t="s">
        <v>4</v>
      </c>
      <c r="D4" s="61"/>
    </row>
    <row r="5" ht="18.75" customHeight="1" spans="1:4">
      <c r="A5" s="61" t="s">
        <v>5</v>
      </c>
      <c r="B5" s="61" t="s">
        <v>6</v>
      </c>
      <c r="C5" s="61" t="s">
        <v>104</v>
      </c>
      <c r="D5" s="61" t="s">
        <v>6</v>
      </c>
    </row>
    <row r="6" ht="18.75" customHeight="1" spans="1:4">
      <c r="A6" s="61"/>
      <c r="B6" s="61"/>
      <c r="C6" s="61"/>
      <c r="D6" s="61"/>
    </row>
    <row r="7" ht="22.5" customHeight="1" spans="1:4">
      <c r="A7" s="62" t="s">
        <v>105</v>
      </c>
      <c r="B7" s="7">
        <v>132.167386</v>
      </c>
      <c r="C7" s="62" t="s">
        <v>106</v>
      </c>
      <c r="D7" s="7">
        <v>132.167386</v>
      </c>
    </row>
    <row r="8" ht="22.5" customHeight="1" spans="1:4">
      <c r="A8" s="62" t="s">
        <v>107</v>
      </c>
      <c r="B8" s="7">
        <v>132.167386</v>
      </c>
      <c r="C8" s="62" t="str">
        <f>"（"&amp;"一"&amp;"）"&amp;"一般公共服务支出"</f>
        <v>（一）一般公共服务支出</v>
      </c>
      <c r="D8" s="7">
        <v>99.131542</v>
      </c>
    </row>
    <row r="9" ht="22.5" customHeight="1" spans="1:4">
      <c r="A9" s="62" t="s">
        <v>108</v>
      </c>
      <c r="B9" s="7"/>
      <c r="C9" s="62" t="str">
        <f>"（"&amp;"二"&amp;"）"&amp;"社会保障和就业支出"</f>
        <v>（二）社会保障和就业支出</v>
      </c>
      <c r="D9" s="7">
        <v>12.022528</v>
      </c>
    </row>
    <row r="10" ht="22.5" customHeight="1" spans="1:4">
      <c r="A10" s="62" t="s">
        <v>109</v>
      </c>
      <c r="B10" s="7"/>
      <c r="C10" s="62" t="str">
        <f>"（"&amp;"三"&amp;"）"&amp;"卫生健康支出"</f>
        <v>（三）卫生健康支出</v>
      </c>
      <c r="D10" s="7">
        <v>10.502516</v>
      </c>
    </row>
    <row r="11" ht="22.5" customHeight="1" spans="1:4">
      <c r="A11" s="62" t="s">
        <v>110</v>
      </c>
      <c r="B11" s="7"/>
      <c r="C11" s="62" t="str">
        <f>"（"&amp;"四"&amp;"）"&amp;"住房保障支出"</f>
        <v>（四）住房保障支出</v>
      </c>
      <c r="D11" s="7">
        <v>10.5108</v>
      </c>
    </row>
    <row r="12" ht="22.5" customHeight="1" spans="1:4">
      <c r="A12" s="62" t="s">
        <v>107</v>
      </c>
      <c r="B12" s="7"/>
      <c r="C12" s="62"/>
      <c r="D12" s="7"/>
    </row>
    <row r="13" ht="22.5" customHeight="1" spans="1:4">
      <c r="A13" s="62" t="s">
        <v>108</v>
      </c>
      <c r="B13" s="7"/>
      <c r="C13" s="62"/>
      <c r="D13" s="7"/>
    </row>
    <row r="14" ht="22.5" customHeight="1" spans="1:4">
      <c r="A14" s="62" t="s">
        <v>109</v>
      </c>
      <c r="B14" s="7"/>
      <c r="C14" s="62"/>
      <c r="D14" s="7"/>
    </row>
    <row r="15" ht="22.5" customHeight="1" spans="1:4">
      <c r="A15" s="63"/>
      <c r="B15" s="7"/>
      <c r="C15" s="62" t="s">
        <v>111</v>
      </c>
      <c r="D15" s="7"/>
    </row>
    <row r="16" ht="22.5" customHeight="1" spans="1:4">
      <c r="A16" s="64" t="s">
        <v>112</v>
      </c>
      <c r="B16" s="65">
        <v>132.167386</v>
      </c>
      <c r="C16" s="66" t="s">
        <v>113</v>
      </c>
      <c r="D16" s="65">
        <v>132.167386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workbookViewId="0">
      <selection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24"/>
      <c r="B1" s="24"/>
      <c r="C1" s="24"/>
      <c r="D1" s="24"/>
      <c r="E1" s="24"/>
      <c r="F1" s="24"/>
      <c r="G1" s="25" t="s">
        <v>114</v>
      </c>
    </row>
    <row r="2" ht="37.5" customHeight="1" spans="1:7">
      <c r="A2" s="26" t="s">
        <v>115</v>
      </c>
      <c r="B2" s="26"/>
      <c r="C2" s="26"/>
      <c r="D2" s="26"/>
      <c r="E2" s="26"/>
      <c r="F2" s="26"/>
      <c r="G2" s="26"/>
    </row>
    <row r="3" ht="18.75" customHeight="1" spans="1:7">
      <c r="A3" s="27" t="str">
        <f>"单位名称："&amp;"易门县妇女联合会"</f>
        <v>单位名称：易门县妇女联合会</v>
      </c>
      <c r="B3" s="27"/>
      <c r="C3" s="27"/>
      <c r="D3" s="28"/>
      <c r="E3" s="28"/>
      <c r="F3" s="28"/>
      <c r="G3" s="29" t="s">
        <v>26</v>
      </c>
    </row>
    <row r="4" ht="18.75" customHeight="1" spans="1:7">
      <c r="A4" s="30" t="s">
        <v>116</v>
      </c>
      <c r="B4" s="30" t="s">
        <v>57</v>
      </c>
      <c r="C4" s="31" t="s">
        <v>29</v>
      </c>
      <c r="D4" s="31" t="s">
        <v>59</v>
      </c>
      <c r="E4" s="31"/>
      <c r="F4" s="31"/>
      <c r="G4" s="30" t="s">
        <v>60</v>
      </c>
    </row>
    <row r="5" ht="18.75" customHeight="1" spans="1:7">
      <c r="A5" s="30" t="s">
        <v>56</v>
      </c>
      <c r="B5" s="30" t="s">
        <v>57</v>
      </c>
      <c r="C5" s="31"/>
      <c r="D5" s="31" t="s">
        <v>31</v>
      </c>
      <c r="E5" s="31" t="s">
        <v>117</v>
      </c>
      <c r="F5" s="31" t="s">
        <v>118</v>
      </c>
      <c r="G5" s="30"/>
    </row>
    <row r="6" ht="18.75" customHeight="1" spans="1:7">
      <c r="A6" s="32" t="s">
        <v>42</v>
      </c>
      <c r="B6" s="32" t="s">
        <v>43</v>
      </c>
      <c r="C6" s="32" t="s">
        <v>44</v>
      </c>
      <c r="D6" s="32" t="s">
        <v>45</v>
      </c>
      <c r="E6" s="32" t="s">
        <v>46</v>
      </c>
      <c r="F6" s="32" t="s">
        <v>47</v>
      </c>
      <c r="G6" s="32" t="s">
        <v>48</v>
      </c>
    </row>
    <row r="7" ht="20.25" customHeight="1" spans="1:7">
      <c r="A7" s="33" t="s">
        <v>67</v>
      </c>
      <c r="B7" s="33" t="s">
        <v>68</v>
      </c>
      <c r="C7" s="7">
        <v>99.131542</v>
      </c>
      <c r="D7" s="7">
        <v>90.131542</v>
      </c>
      <c r="E7" s="7">
        <v>80.484926</v>
      </c>
      <c r="F7" s="7">
        <v>9.646616</v>
      </c>
      <c r="G7" s="7">
        <v>9</v>
      </c>
    </row>
    <row r="8" ht="20.25" customHeight="1" spans="1:7">
      <c r="A8" s="58" t="s">
        <v>69</v>
      </c>
      <c r="B8" s="58" t="s">
        <v>70</v>
      </c>
      <c r="C8" s="7">
        <v>99.131542</v>
      </c>
      <c r="D8" s="7">
        <v>90.131542</v>
      </c>
      <c r="E8" s="7">
        <v>80.484926</v>
      </c>
      <c r="F8" s="7">
        <v>9.646616</v>
      </c>
      <c r="G8" s="7">
        <v>9</v>
      </c>
    </row>
    <row r="9" ht="20.25" customHeight="1" spans="1:7">
      <c r="A9" s="59" t="s">
        <v>71</v>
      </c>
      <c r="B9" s="59" t="s">
        <v>72</v>
      </c>
      <c r="C9" s="7">
        <v>90.131542</v>
      </c>
      <c r="D9" s="7">
        <v>90.131542</v>
      </c>
      <c r="E9" s="7">
        <v>80.484926</v>
      </c>
      <c r="F9" s="7">
        <v>9.646616</v>
      </c>
      <c r="G9" s="7"/>
    </row>
    <row r="10" ht="20.25" customHeight="1" spans="1:7">
      <c r="A10" s="59" t="s">
        <v>73</v>
      </c>
      <c r="B10" s="59" t="s">
        <v>74</v>
      </c>
      <c r="C10" s="7">
        <v>9</v>
      </c>
      <c r="D10" s="7"/>
      <c r="E10" s="7"/>
      <c r="F10" s="7"/>
      <c r="G10" s="7">
        <v>9</v>
      </c>
    </row>
    <row r="11" ht="20.25" customHeight="1" spans="1:7">
      <c r="A11" s="33" t="s">
        <v>75</v>
      </c>
      <c r="B11" s="33" t="s">
        <v>76</v>
      </c>
      <c r="C11" s="7">
        <v>12.022528</v>
      </c>
      <c r="D11" s="7">
        <v>12.022528</v>
      </c>
      <c r="E11" s="7">
        <v>12.022528</v>
      </c>
      <c r="F11" s="7"/>
      <c r="G11" s="7"/>
    </row>
    <row r="12" ht="20.25" customHeight="1" spans="1:7">
      <c r="A12" s="58" t="s">
        <v>77</v>
      </c>
      <c r="B12" s="58" t="s">
        <v>78</v>
      </c>
      <c r="C12" s="7">
        <v>12.022528</v>
      </c>
      <c r="D12" s="7">
        <v>12.022528</v>
      </c>
      <c r="E12" s="7">
        <v>12.022528</v>
      </c>
      <c r="F12" s="7"/>
      <c r="G12" s="7"/>
    </row>
    <row r="13" ht="20.25" customHeight="1" spans="1:7">
      <c r="A13" s="59" t="s">
        <v>79</v>
      </c>
      <c r="B13" s="59" t="s">
        <v>80</v>
      </c>
      <c r="C13" s="7">
        <v>12.022528</v>
      </c>
      <c r="D13" s="7">
        <v>12.022528</v>
      </c>
      <c r="E13" s="7">
        <v>12.022528</v>
      </c>
      <c r="F13" s="7"/>
      <c r="G13" s="7"/>
    </row>
    <row r="14" ht="20.25" customHeight="1" spans="1:7">
      <c r="A14" s="33" t="s">
        <v>81</v>
      </c>
      <c r="B14" s="33" t="s">
        <v>82</v>
      </c>
      <c r="C14" s="7">
        <v>10.502516</v>
      </c>
      <c r="D14" s="7">
        <v>10.502516</v>
      </c>
      <c r="E14" s="7">
        <v>10.502516</v>
      </c>
      <c r="F14" s="7"/>
      <c r="G14" s="7"/>
    </row>
    <row r="15" ht="20.25" customHeight="1" spans="1:7">
      <c r="A15" s="58" t="s">
        <v>83</v>
      </c>
      <c r="B15" s="58" t="s">
        <v>84</v>
      </c>
      <c r="C15" s="7">
        <v>10.502516</v>
      </c>
      <c r="D15" s="7">
        <v>10.502516</v>
      </c>
      <c r="E15" s="7">
        <v>10.502516</v>
      </c>
      <c r="F15" s="7"/>
      <c r="G15" s="7"/>
    </row>
    <row r="16" ht="20.25" customHeight="1" spans="1:7">
      <c r="A16" s="59" t="s">
        <v>85</v>
      </c>
      <c r="B16" s="59" t="s">
        <v>86</v>
      </c>
      <c r="C16" s="7">
        <v>3.745724</v>
      </c>
      <c r="D16" s="7">
        <v>3.745724</v>
      </c>
      <c r="E16" s="7">
        <v>3.745724</v>
      </c>
      <c r="F16" s="7"/>
      <c r="G16" s="7"/>
    </row>
    <row r="17" ht="20.25" customHeight="1" spans="1:7">
      <c r="A17" s="59" t="s">
        <v>87</v>
      </c>
      <c r="B17" s="59" t="s">
        <v>88</v>
      </c>
      <c r="C17" s="7">
        <v>2.490963</v>
      </c>
      <c r="D17" s="7">
        <v>2.490963</v>
      </c>
      <c r="E17" s="7">
        <v>2.490963</v>
      </c>
      <c r="F17" s="7"/>
      <c r="G17" s="7"/>
    </row>
    <row r="18" ht="20.25" customHeight="1" spans="1:7">
      <c r="A18" s="59" t="s">
        <v>89</v>
      </c>
      <c r="B18" s="59" t="s">
        <v>90</v>
      </c>
      <c r="C18" s="7">
        <v>3.670694</v>
      </c>
      <c r="D18" s="7">
        <v>3.670694</v>
      </c>
      <c r="E18" s="7">
        <v>3.670694</v>
      </c>
      <c r="F18" s="7"/>
      <c r="G18" s="7"/>
    </row>
    <row r="19" ht="20.25" customHeight="1" spans="1:7">
      <c r="A19" s="59" t="s">
        <v>91</v>
      </c>
      <c r="B19" s="59" t="s">
        <v>92</v>
      </c>
      <c r="C19" s="7">
        <v>0.595135</v>
      </c>
      <c r="D19" s="7">
        <v>0.595135</v>
      </c>
      <c r="E19" s="7">
        <v>0.595135</v>
      </c>
      <c r="F19" s="7"/>
      <c r="G19" s="7"/>
    </row>
    <row r="20" ht="20.25" customHeight="1" spans="1:7">
      <c r="A20" s="33" t="s">
        <v>93</v>
      </c>
      <c r="B20" s="33" t="s">
        <v>94</v>
      </c>
      <c r="C20" s="7">
        <v>10.5108</v>
      </c>
      <c r="D20" s="7">
        <v>10.5108</v>
      </c>
      <c r="E20" s="7">
        <v>10.5108</v>
      </c>
      <c r="F20" s="7"/>
      <c r="G20" s="7"/>
    </row>
    <row r="21" ht="20.25" customHeight="1" spans="1:7">
      <c r="A21" s="58" t="s">
        <v>95</v>
      </c>
      <c r="B21" s="58" t="s">
        <v>96</v>
      </c>
      <c r="C21" s="7">
        <v>10.5108</v>
      </c>
      <c r="D21" s="7">
        <v>10.5108</v>
      </c>
      <c r="E21" s="7">
        <v>10.5108</v>
      </c>
      <c r="F21" s="7"/>
      <c r="G21" s="7"/>
    </row>
    <row r="22" ht="20.25" customHeight="1" spans="1:7">
      <c r="A22" s="59" t="s">
        <v>97</v>
      </c>
      <c r="B22" s="59" t="s">
        <v>98</v>
      </c>
      <c r="C22" s="7">
        <v>9.6876</v>
      </c>
      <c r="D22" s="7">
        <v>9.6876</v>
      </c>
      <c r="E22" s="7">
        <v>9.6876</v>
      </c>
      <c r="F22" s="7"/>
      <c r="G22" s="7"/>
    </row>
    <row r="23" ht="20.25" customHeight="1" spans="1:7">
      <c r="A23" s="59" t="s">
        <v>99</v>
      </c>
      <c r="B23" s="59" t="s">
        <v>100</v>
      </c>
      <c r="C23" s="7">
        <v>0.8232</v>
      </c>
      <c r="D23" s="7">
        <v>0.8232</v>
      </c>
      <c r="E23" s="7">
        <v>0.8232</v>
      </c>
      <c r="F23" s="7"/>
      <c r="G23" s="7"/>
    </row>
    <row r="24" ht="20.25" customHeight="1" spans="1:7">
      <c r="A24" s="34" t="s">
        <v>101</v>
      </c>
      <c r="B24" s="34"/>
      <c r="C24" s="35">
        <v>132.167386</v>
      </c>
      <c r="D24" s="35">
        <v>123.167386</v>
      </c>
      <c r="E24" s="35">
        <v>113.52077</v>
      </c>
      <c r="F24" s="35">
        <v>9.646616</v>
      </c>
      <c r="G24" s="35">
        <v>9</v>
      </c>
    </row>
  </sheetData>
  <mergeCells count="7">
    <mergeCell ref="A2:G2"/>
    <mergeCell ref="A3:C3"/>
    <mergeCell ref="A4:B4"/>
    <mergeCell ref="D4:F4"/>
    <mergeCell ref="A24:B24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topLeftCell="B1" workbookViewId="0">
      <selection activeCell="A1" sqref="A1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51"/>
      <c r="B1" s="51"/>
      <c r="C1" s="52"/>
      <c r="D1" s="24"/>
      <c r="E1" s="24"/>
      <c r="F1" s="53" t="s">
        <v>119</v>
      </c>
    </row>
    <row r="2" ht="41.25" customHeight="1" spans="1:6">
      <c r="A2" s="54" t="s">
        <v>120</v>
      </c>
      <c r="B2" s="54"/>
      <c r="C2" s="54"/>
      <c r="D2" s="54"/>
      <c r="E2" s="54"/>
      <c r="F2" s="54"/>
    </row>
    <row r="3" ht="18.75" customHeight="1" spans="1:6">
      <c r="A3" s="39" t="str">
        <f>"单位名称："&amp;"易门县妇女联合会"</f>
        <v>单位名称：易门县妇女联合会</v>
      </c>
      <c r="B3" s="39"/>
      <c r="C3" s="39"/>
      <c r="D3" s="55"/>
      <c r="E3" s="24"/>
      <c r="F3" s="53" t="s">
        <v>26</v>
      </c>
    </row>
    <row r="4" ht="18.75" customHeight="1" spans="1:6">
      <c r="A4" s="30" t="s">
        <v>121</v>
      </c>
      <c r="B4" s="31" t="s">
        <v>122</v>
      </c>
      <c r="C4" s="31" t="s">
        <v>123</v>
      </c>
      <c r="D4" s="31"/>
      <c r="E4" s="31"/>
      <c r="F4" s="31" t="s">
        <v>124</v>
      </c>
    </row>
    <row r="5" ht="18.75" customHeight="1" spans="1:6">
      <c r="A5" s="30"/>
      <c r="B5" s="31"/>
      <c r="C5" s="31" t="s">
        <v>31</v>
      </c>
      <c r="D5" s="31" t="s">
        <v>125</v>
      </c>
      <c r="E5" s="31" t="s">
        <v>126</v>
      </c>
      <c r="F5" s="31"/>
    </row>
    <row r="6" ht="18.75" customHeight="1" spans="1:6">
      <c r="A6" s="56" t="s">
        <v>43</v>
      </c>
      <c r="B6" s="57" t="s">
        <v>44</v>
      </c>
      <c r="C6" s="56" t="s">
        <v>45</v>
      </c>
      <c r="D6" s="56" t="s">
        <v>46</v>
      </c>
      <c r="E6" s="56" t="s">
        <v>47</v>
      </c>
      <c r="F6" s="56">
        <v>7</v>
      </c>
    </row>
    <row r="7" ht="20.25" customHeight="1" spans="1:6">
      <c r="A7" s="7">
        <v>0.413</v>
      </c>
      <c r="B7" s="7"/>
      <c r="C7" s="7"/>
      <c r="D7" s="7"/>
      <c r="E7" s="7"/>
      <c r="F7" s="7">
        <v>0.413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48"/>
  <sheetViews>
    <sheetView showZeros="0" topLeftCell="E11" workbookViewId="0">
      <selection activeCell="A1" sqref="A1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ht="18.75" customHeight="1" spans="1:24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 t="s">
        <v>127</v>
      </c>
    </row>
    <row r="2" ht="45" customHeight="1" spans="1:24">
      <c r="A2" s="26" t="s">
        <v>128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ht="18.75" customHeight="1" spans="1:24">
      <c r="A3" s="39" t="str">
        <f>"单位名称："&amp;"易门县妇女联合会"</f>
        <v>单位名称：易门县妇女联合会</v>
      </c>
      <c r="B3" s="39"/>
      <c r="C3" s="39"/>
      <c r="D3" s="39"/>
      <c r="E3" s="39"/>
      <c r="F3" s="39"/>
      <c r="G3" s="39"/>
      <c r="H3" s="45"/>
      <c r="I3" s="45"/>
      <c r="J3" s="45"/>
      <c r="K3" s="45"/>
      <c r="L3" s="45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 t="s">
        <v>26</v>
      </c>
    </row>
    <row r="4" ht="18.75" customHeight="1" spans="1:24">
      <c r="A4" s="48" t="s">
        <v>129</v>
      </c>
      <c r="B4" s="48" t="s">
        <v>130</v>
      </c>
      <c r="C4" s="48" t="s">
        <v>131</v>
      </c>
      <c r="D4" s="48" t="s">
        <v>132</v>
      </c>
      <c r="E4" s="48" t="s">
        <v>133</v>
      </c>
      <c r="F4" s="48" t="s">
        <v>134</v>
      </c>
      <c r="G4" s="48" t="s">
        <v>135</v>
      </c>
      <c r="H4" s="49" t="s">
        <v>29</v>
      </c>
      <c r="I4" s="49" t="s">
        <v>136</v>
      </c>
      <c r="J4" s="48"/>
      <c r="K4" s="48"/>
      <c r="L4" s="48"/>
      <c r="M4" s="48"/>
      <c r="N4" s="48"/>
      <c r="O4" s="48" t="s">
        <v>137</v>
      </c>
      <c r="P4" s="48"/>
      <c r="Q4" s="48"/>
      <c r="R4" s="48" t="s">
        <v>35</v>
      </c>
      <c r="S4" s="48" t="s">
        <v>36</v>
      </c>
      <c r="T4" s="48"/>
      <c r="U4" s="48"/>
      <c r="V4" s="48"/>
      <c r="W4" s="48"/>
      <c r="X4" s="48"/>
    </row>
    <row r="5" ht="18.75" customHeight="1" spans="1:24">
      <c r="A5" s="48"/>
      <c r="B5" s="48"/>
      <c r="C5" s="48"/>
      <c r="D5" s="48"/>
      <c r="E5" s="48"/>
      <c r="F5" s="48"/>
      <c r="G5" s="48"/>
      <c r="H5" s="49" t="s">
        <v>138</v>
      </c>
      <c r="I5" s="49" t="s">
        <v>139</v>
      </c>
      <c r="J5" s="49"/>
      <c r="K5" s="48" t="s">
        <v>33</v>
      </c>
      <c r="L5" s="48" t="s">
        <v>34</v>
      </c>
      <c r="M5" s="48"/>
      <c r="N5" s="48"/>
      <c r="O5" s="48" t="s">
        <v>137</v>
      </c>
      <c r="P5" s="48" t="s">
        <v>33</v>
      </c>
      <c r="Q5" s="48" t="s">
        <v>34</v>
      </c>
      <c r="R5" s="48" t="s">
        <v>35</v>
      </c>
      <c r="S5" s="48" t="s">
        <v>36</v>
      </c>
      <c r="T5" s="48" t="s">
        <v>37</v>
      </c>
      <c r="U5" s="48" t="s">
        <v>38</v>
      </c>
      <c r="V5" s="48" t="s">
        <v>39</v>
      </c>
      <c r="W5" s="48" t="s">
        <v>40</v>
      </c>
      <c r="X5" s="48" t="s">
        <v>41</v>
      </c>
    </row>
    <row r="6" ht="18.75" customHeight="1" spans="1:24">
      <c r="A6" s="48"/>
      <c r="B6" s="48"/>
      <c r="C6" s="48"/>
      <c r="D6" s="48"/>
      <c r="E6" s="48"/>
      <c r="F6" s="48"/>
      <c r="G6" s="48"/>
      <c r="H6" s="49"/>
      <c r="I6" s="49" t="s">
        <v>140</v>
      </c>
      <c r="J6" s="48" t="s">
        <v>141</v>
      </c>
      <c r="K6" s="48" t="s">
        <v>142</v>
      </c>
      <c r="L6" s="48" t="s">
        <v>143</v>
      </c>
      <c r="M6" s="48" t="s">
        <v>144</v>
      </c>
      <c r="N6" s="48" t="s">
        <v>145</v>
      </c>
      <c r="O6" s="48" t="s">
        <v>32</v>
      </c>
      <c r="P6" s="48" t="s">
        <v>33</v>
      </c>
      <c r="Q6" s="48" t="s">
        <v>34</v>
      </c>
      <c r="R6" s="48"/>
      <c r="S6" s="48" t="s">
        <v>31</v>
      </c>
      <c r="T6" s="48" t="s">
        <v>37</v>
      </c>
      <c r="U6" s="48" t="s">
        <v>38</v>
      </c>
      <c r="V6" s="48" t="s">
        <v>39</v>
      </c>
      <c r="W6" s="48" t="s">
        <v>40</v>
      </c>
      <c r="X6" s="48" t="s">
        <v>41</v>
      </c>
    </row>
    <row r="7" ht="22.65" customHeight="1" spans="1:24">
      <c r="A7" s="48"/>
      <c r="B7" s="48"/>
      <c r="C7" s="48"/>
      <c r="D7" s="48"/>
      <c r="E7" s="48"/>
      <c r="F7" s="48"/>
      <c r="G7" s="48"/>
      <c r="H7" s="49"/>
      <c r="I7" s="49" t="s">
        <v>31</v>
      </c>
      <c r="J7" s="48" t="s">
        <v>141</v>
      </c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</row>
    <row r="8" ht="18.75" customHeight="1" spans="1:24">
      <c r="A8" s="49" t="s">
        <v>42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49">
        <v>12</v>
      </c>
      <c r="M8" s="49">
        <v>13</v>
      </c>
      <c r="N8" s="49">
        <v>14</v>
      </c>
      <c r="O8" s="49">
        <v>15</v>
      </c>
      <c r="P8" s="49">
        <v>16</v>
      </c>
      <c r="Q8" s="49">
        <v>17</v>
      </c>
      <c r="R8" s="49">
        <v>18</v>
      </c>
      <c r="S8" s="49">
        <v>19</v>
      </c>
      <c r="T8" s="49">
        <v>20</v>
      </c>
      <c r="U8" s="49">
        <v>21</v>
      </c>
      <c r="V8" s="49">
        <v>22</v>
      </c>
      <c r="W8" s="49">
        <v>23</v>
      </c>
      <c r="X8" s="49">
        <v>24</v>
      </c>
    </row>
    <row r="9" ht="18.75" customHeight="1" spans="1:24">
      <c r="A9" s="40" t="s">
        <v>52</v>
      </c>
      <c r="B9" s="40"/>
      <c r="C9" s="41"/>
      <c r="D9" s="40"/>
      <c r="E9" s="40"/>
      <c r="F9" s="40"/>
      <c r="G9" s="40"/>
      <c r="H9" s="7">
        <v>123.167386</v>
      </c>
      <c r="I9" s="7">
        <v>123.167386</v>
      </c>
      <c r="J9" s="7"/>
      <c r="K9" s="7"/>
      <c r="L9" s="7"/>
      <c r="M9" s="7">
        <v>123.167386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ht="18.75" customHeight="1" spans="1:24">
      <c r="A10" s="50" t="s">
        <v>52</v>
      </c>
      <c r="B10" s="40" t="s">
        <v>146</v>
      </c>
      <c r="C10" s="41" t="s">
        <v>147</v>
      </c>
      <c r="D10" s="40" t="s">
        <v>71</v>
      </c>
      <c r="E10" s="40" t="s">
        <v>72</v>
      </c>
      <c r="F10" s="40" t="s">
        <v>148</v>
      </c>
      <c r="G10" s="40" t="s">
        <v>149</v>
      </c>
      <c r="H10" s="7">
        <v>19.2336</v>
      </c>
      <c r="I10" s="7">
        <v>19.2336</v>
      </c>
      <c r="J10" s="7"/>
      <c r="K10" s="7"/>
      <c r="L10" s="7"/>
      <c r="M10" s="7">
        <v>19.2336</v>
      </c>
      <c r="N10" s="7"/>
      <c r="O10" s="7"/>
      <c r="P10" s="7"/>
      <c r="Q10" s="5"/>
      <c r="R10" s="7"/>
      <c r="S10" s="7"/>
      <c r="T10" s="7"/>
      <c r="U10" s="7"/>
      <c r="V10" s="7"/>
      <c r="W10" s="7"/>
      <c r="X10" s="7"/>
    </row>
    <row r="11" ht="18.75" customHeight="1" spans="1:24">
      <c r="A11" s="50" t="s">
        <v>52</v>
      </c>
      <c r="B11" s="40" t="s">
        <v>146</v>
      </c>
      <c r="C11" s="41" t="s">
        <v>147</v>
      </c>
      <c r="D11" s="40" t="s">
        <v>71</v>
      </c>
      <c r="E11" s="40" t="s">
        <v>72</v>
      </c>
      <c r="F11" s="40" t="s">
        <v>150</v>
      </c>
      <c r="G11" s="40" t="s">
        <v>151</v>
      </c>
      <c r="H11" s="7">
        <v>24.3192</v>
      </c>
      <c r="I11" s="7">
        <v>24.3192</v>
      </c>
      <c r="J11" s="7"/>
      <c r="K11" s="7"/>
      <c r="L11" s="7"/>
      <c r="M11" s="7">
        <v>24.3192</v>
      </c>
      <c r="N11" s="7"/>
      <c r="O11" s="7"/>
      <c r="P11" s="7"/>
      <c r="Q11" s="5"/>
      <c r="R11" s="7"/>
      <c r="S11" s="7"/>
      <c r="T11" s="7"/>
      <c r="U11" s="7"/>
      <c r="V11" s="7"/>
      <c r="W11" s="7"/>
      <c r="X11" s="7"/>
    </row>
    <row r="12" ht="18.75" customHeight="1" spans="1:24">
      <c r="A12" s="50" t="s">
        <v>52</v>
      </c>
      <c r="B12" s="40" t="s">
        <v>146</v>
      </c>
      <c r="C12" s="41" t="s">
        <v>147</v>
      </c>
      <c r="D12" s="40" t="s">
        <v>71</v>
      </c>
      <c r="E12" s="40" t="s">
        <v>72</v>
      </c>
      <c r="F12" s="40" t="s">
        <v>152</v>
      </c>
      <c r="G12" s="40" t="s">
        <v>153</v>
      </c>
      <c r="H12" s="7">
        <v>1.6028</v>
      </c>
      <c r="I12" s="7">
        <v>1.6028</v>
      </c>
      <c r="J12" s="7"/>
      <c r="K12" s="7"/>
      <c r="L12" s="7"/>
      <c r="M12" s="7">
        <v>1.6028</v>
      </c>
      <c r="N12" s="7"/>
      <c r="O12" s="7"/>
      <c r="P12" s="7"/>
      <c r="Q12" s="5"/>
      <c r="R12" s="7"/>
      <c r="S12" s="7"/>
      <c r="T12" s="7"/>
      <c r="U12" s="7"/>
      <c r="V12" s="7"/>
      <c r="W12" s="7"/>
      <c r="X12" s="7"/>
    </row>
    <row r="13" ht="18.75" customHeight="1" spans="1:24">
      <c r="A13" s="50" t="s">
        <v>52</v>
      </c>
      <c r="B13" s="40" t="s">
        <v>146</v>
      </c>
      <c r="C13" s="41" t="s">
        <v>147</v>
      </c>
      <c r="D13" s="40" t="s">
        <v>71</v>
      </c>
      <c r="E13" s="40" t="s">
        <v>72</v>
      </c>
      <c r="F13" s="40" t="s">
        <v>152</v>
      </c>
      <c r="G13" s="40" t="s">
        <v>153</v>
      </c>
      <c r="H13" s="7">
        <v>0.12</v>
      </c>
      <c r="I13" s="7">
        <v>0.12</v>
      </c>
      <c r="J13" s="7"/>
      <c r="K13" s="7"/>
      <c r="L13" s="7"/>
      <c r="M13" s="7">
        <v>0.12</v>
      </c>
      <c r="N13" s="7"/>
      <c r="O13" s="7"/>
      <c r="P13" s="7"/>
      <c r="Q13" s="5"/>
      <c r="R13" s="7"/>
      <c r="S13" s="7"/>
      <c r="T13" s="7"/>
      <c r="U13" s="7"/>
      <c r="V13" s="7"/>
      <c r="W13" s="7"/>
      <c r="X13" s="7"/>
    </row>
    <row r="14" ht="18.75" customHeight="1" spans="1:24">
      <c r="A14" s="50" t="s">
        <v>52</v>
      </c>
      <c r="B14" s="40" t="s">
        <v>146</v>
      </c>
      <c r="C14" s="41" t="s">
        <v>147</v>
      </c>
      <c r="D14" s="40" t="s">
        <v>99</v>
      </c>
      <c r="E14" s="40" t="s">
        <v>100</v>
      </c>
      <c r="F14" s="40" t="s">
        <v>150</v>
      </c>
      <c r="G14" s="40" t="s">
        <v>151</v>
      </c>
      <c r="H14" s="7">
        <v>0.4392</v>
      </c>
      <c r="I14" s="7">
        <v>0.4392</v>
      </c>
      <c r="J14" s="7"/>
      <c r="K14" s="7"/>
      <c r="L14" s="7"/>
      <c r="M14" s="7">
        <v>0.4392</v>
      </c>
      <c r="N14" s="7"/>
      <c r="O14" s="7"/>
      <c r="P14" s="7"/>
      <c r="Q14" s="5"/>
      <c r="R14" s="7"/>
      <c r="S14" s="7"/>
      <c r="T14" s="7"/>
      <c r="U14" s="7"/>
      <c r="V14" s="7"/>
      <c r="W14" s="7"/>
      <c r="X14" s="7"/>
    </row>
    <row r="15" ht="18.75" customHeight="1" spans="1:24">
      <c r="A15" s="50" t="s">
        <v>52</v>
      </c>
      <c r="B15" s="40" t="s">
        <v>154</v>
      </c>
      <c r="C15" s="41" t="s">
        <v>155</v>
      </c>
      <c r="D15" s="40" t="s">
        <v>71</v>
      </c>
      <c r="E15" s="40" t="s">
        <v>72</v>
      </c>
      <c r="F15" s="40" t="s">
        <v>148</v>
      </c>
      <c r="G15" s="40" t="s">
        <v>149</v>
      </c>
      <c r="H15" s="7">
        <v>10.1328</v>
      </c>
      <c r="I15" s="7">
        <v>10.1328</v>
      </c>
      <c r="J15" s="7"/>
      <c r="K15" s="7"/>
      <c r="L15" s="7"/>
      <c r="M15" s="7">
        <v>10.1328</v>
      </c>
      <c r="N15" s="7"/>
      <c r="O15" s="7"/>
      <c r="P15" s="7"/>
      <c r="Q15" s="5"/>
      <c r="R15" s="7"/>
      <c r="S15" s="7"/>
      <c r="T15" s="7"/>
      <c r="U15" s="7"/>
      <c r="V15" s="7"/>
      <c r="W15" s="7"/>
      <c r="X15" s="7"/>
    </row>
    <row r="16" ht="18.75" customHeight="1" spans="1:24">
      <c r="A16" s="50" t="s">
        <v>52</v>
      </c>
      <c r="B16" s="40" t="s">
        <v>154</v>
      </c>
      <c r="C16" s="41" t="s">
        <v>155</v>
      </c>
      <c r="D16" s="40" t="s">
        <v>71</v>
      </c>
      <c r="E16" s="40" t="s">
        <v>72</v>
      </c>
      <c r="F16" s="40" t="s">
        <v>150</v>
      </c>
      <c r="G16" s="40" t="s">
        <v>151</v>
      </c>
      <c r="H16" s="7">
        <v>0.792</v>
      </c>
      <c r="I16" s="7">
        <v>0.792</v>
      </c>
      <c r="J16" s="7"/>
      <c r="K16" s="7"/>
      <c r="L16" s="7"/>
      <c r="M16" s="7">
        <v>0.792</v>
      </c>
      <c r="N16" s="7"/>
      <c r="O16" s="7"/>
      <c r="P16" s="7"/>
      <c r="Q16" s="5"/>
      <c r="R16" s="7"/>
      <c r="S16" s="7"/>
      <c r="T16" s="7"/>
      <c r="U16" s="7"/>
      <c r="V16" s="7"/>
      <c r="W16" s="7"/>
      <c r="X16" s="7"/>
    </row>
    <row r="17" ht="18.75" customHeight="1" spans="1:24">
      <c r="A17" s="50" t="s">
        <v>52</v>
      </c>
      <c r="B17" s="40" t="s">
        <v>154</v>
      </c>
      <c r="C17" s="41" t="s">
        <v>155</v>
      </c>
      <c r="D17" s="40" t="s">
        <v>71</v>
      </c>
      <c r="E17" s="40" t="s">
        <v>72</v>
      </c>
      <c r="F17" s="40" t="s">
        <v>152</v>
      </c>
      <c r="G17" s="40" t="s">
        <v>153</v>
      </c>
      <c r="H17" s="7">
        <v>0.09</v>
      </c>
      <c r="I17" s="7">
        <v>0.09</v>
      </c>
      <c r="J17" s="7"/>
      <c r="K17" s="7"/>
      <c r="L17" s="7"/>
      <c r="M17" s="7">
        <v>0.09</v>
      </c>
      <c r="N17" s="7"/>
      <c r="O17" s="7"/>
      <c r="P17" s="7"/>
      <c r="Q17" s="5"/>
      <c r="R17" s="7"/>
      <c r="S17" s="7"/>
      <c r="T17" s="7"/>
      <c r="U17" s="7"/>
      <c r="V17" s="7"/>
      <c r="W17" s="7"/>
      <c r="X17" s="7"/>
    </row>
    <row r="18" ht="18.75" customHeight="1" spans="1:24">
      <c r="A18" s="50" t="s">
        <v>52</v>
      </c>
      <c r="B18" s="40" t="s">
        <v>154</v>
      </c>
      <c r="C18" s="41" t="s">
        <v>155</v>
      </c>
      <c r="D18" s="40" t="s">
        <v>71</v>
      </c>
      <c r="E18" s="40" t="s">
        <v>72</v>
      </c>
      <c r="F18" s="40" t="s">
        <v>156</v>
      </c>
      <c r="G18" s="40" t="s">
        <v>157</v>
      </c>
      <c r="H18" s="7">
        <v>0.8444</v>
      </c>
      <c r="I18" s="7">
        <v>0.8444</v>
      </c>
      <c r="J18" s="7"/>
      <c r="K18" s="7"/>
      <c r="L18" s="7"/>
      <c r="M18" s="7">
        <v>0.8444</v>
      </c>
      <c r="N18" s="7"/>
      <c r="O18" s="7"/>
      <c r="P18" s="7"/>
      <c r="Q18" s="5"/>
      <c r="R18" s="7"/>
      <c r="S18" s="7"/>
      <c r="T18" s="7"/>
      <c r="U18" s="7"/>
      <c r="V18" s="7"/>
      <c r="W18" s="7"/>
      <c r="X18" s="7"/>
    </row>
    <row r="19" ht="18.75" customHeight="1" spans="1:24">
      <c r="A19" s="50" t="s">
        <v>52</v>
      </c>
      <c r="B19" s="40" t="s">
        <v>154</v>
      </c>
      <c r="C19" s="41" t="s">
        <v>155</v>
      </c>
      <c r="D19" s="40" t="s">
        <v>71</v>
      </c>
      <c r="E19" s="40" t="s">
        <v>72</v>
      </c>
      <c r="F19" s="40" t="s">
        <v>156</v>
      </c>
      <c r="G19" s="40" t="s">
        <v>157</v>
      </c>
      <c r="H19" s="7">
        <v>5.8176</v>
      </c>
      <c r="I19" s="7">
        <v>5.8176</v>
      </c>
      <c r="J19" s="7"/>
      <c r="K19" s="7"/>
      <c r="L19" s="7"/>
      <c r="M19" s="7">
        <v>5.8176</v>
      </c>
      <c r="N19" s="7"/>
      <c r="O19" s="7"/>
      <c r="P19" s="7"/>
      <c r="Q19" s="5"/>
      <c r="R19" s="7"/>
      <c r="S19" s="7"/>
      <c r="T19" s="7"/>
      <c r="U19" s="7"/>
      <c r="V19" s="7"/>
      <c r="W19" s="7"/>
      <c r="X19" s="7"/>
    </row>
    <row r="20" ht="18.75" customHeight="1" spans="1:24">
      <c r="A20" s="50" t="s">
        <v>52</v>
      </c>
      <c r="B20" s="40" t="s">
        <v>154</v>
      </c>
      <c r="C20" s="41" t="s">
        <v>155</v>
      </c>
      <c r="D20" s="40" t="s">
        <v>71</v>
      </c>
      <c r="E20" s="40" t="s">
        <v>72</v>
      </c>
      <c r="F20" s="40" t="s">
        <v>156</v>
      </c>
      <c r="G20" s="40" t="s">
        <v>157</v>
      </c>
      <c r="H20" s="7">
        <v>4.512</v>
      </c>
      <c r="I20" s="7">
        <v>4.512</v>
      </c>
      <c r="J20" s="7"/>
      <c r="K20" s="7"/>
      <c r="L20" s="7"/>
      <c r="M20" s="7">
        <v>4.512</v>
      </c>
      <c r="N20" s="7"/>
      <c r="O20" s="7"/>
      <c r="P20" s="7"/>
      <c r="Q20" s="5"/>
      <c r="R20" s="7"/>
      <c r="S20" s="7"/>
      <c r="T20" s="7"/>
      <c r="U20" s="7"/>
      <c r="V20" s="7"/>
      <c r="W20" s="7"/>
      <c r="X20" s="7"/>
    </row>
    <row r="21" ht="18.75" customHeight="1" spans="1:24">
      <c r="A21" s="50" t="s">
        <v>52</v>
      </c>
      <c r="B21" s="40" t="s">
        <v>154</v>
      </c>
      <c r="C21" s="41" t="s">
        <v>155</v>
      </c>
      <c r="D21" s="40" t="s">
        <v>71</v>
      </c>
      <c r="E21" s="40" t="s">
        <v>72</v>
      </c>
      <c r="F21" s="40" t="s">
        <v>156</v>
      </c>
      <c r="G21" s="40" t="s">
        <v>157</v>
      </c>
      <c r="H21" s="7">
        <v>2.5128</v>
      </c>
      <c r="I21" s="7">
        <v>2.5128</v>
      </c>
      <c r="J21" s="7"/>
      <c r="K21" s="7"/>
      <c r="L21" s="7"/>
      <c r="M21" s="7">
        <v>2.5128</v>
      </c>
      <c r="N21" s="7"/>
      <c r="O21" s="7"/>
      <c r="P21" s="7"/>
      <c r="Q21" s="5"/>
      <c r="R21" s="7"/>
      <c r="S21" s="7"/>
      <c r="T21" s="7"/>
      <c r="U21" s="7"/>
      <c r="V21" s="7"/>
      <c r="W21" s="7"/>
      <c r="X21" s="7"/>
    </row>
    <row r="22" ht="18.75" customHeight="1" spans="1:24">
      <c r="A22" s="50" t="s">
        <v>52</v>
      </c>
      <c r="B22" s="40" t="s">
        <v>154</v>
      </c>
      <c r="C22" s="41" t="s">
        <v>155</v>
      </c>
      <c r="D22" s="40" t="s">
        <v>99</v>
      </c>
      <c r="E22" s="40" t="s">
        <v>100</v>
      </c>
      <c r="F22" s="40" t="s">
        <v>150</v>
      </c>
      <c r="G22" s="40" t="s">
        <v>151</v>
      </c>
      <c r="H22" s="7">
        <v>0.384</v>
      </c>
      <c r="I22" s="7">
        <v>0.384</v>
      </c>
      <c r="J22" s="7"/>
      <c r="K22" s="7"/>
      <c r="L22" s="7"/>
      <c r="M22" s="7">
        <v>0.384</v>
      </c>
      <c r="N22" s="7"/>
      <c r="O22" s="7"/>
      <c r="P22" s="7"/>
      <c r="Q22" s="5"/>
      <c r="R22" s="7"/>
      <c r="S22" s="7"/>
      <c r="T22" s="7"/>
      <c r="U22" s="7"/>
      <c r="V22" s="7"/>
      <c r="W22" s="7"/>
      <c r="X22" s="7"/>
    </row>
    <row r="23" ht="18.75" customHeight="1" spans="1:24">
      <c r="A23" s="50" t="s">
        <v>52</v>
      </c>
      <c r="B23" s="40" t="s">
        <v>158</v>
      </c>
      <c r="C23" s="41" t="s">
        <v>159</v>
      </c>
      <c r="D23" s="40" t="s">
        <v>71</v>
      </c>
      <c r="E23" s="40" t="s">
        <v>72</v>
      </c>
      <c r="F23" s="40" t="s">
        <v>160</v>
      </c>
      <c r="G23" s="40" t="s">
        <v>161</v>
      </c>
      <c r="H23" s="7">
        <v>0.244126</v>
      </c>
      <c r="I23" s="7">
        <v>0.244126</v>
      </c>
      <c r="J23" s="7"/>
      <c r="K23" s="7"/>
      <c r="L23" s="7"/>
      <c r="M23" s="7">
        <v>0.244126</v>
      </c>
      <c r="N23" s="7"/>
      <c r="O23" s="7"/>
      <c r="P23" s="7"/>
      <c r="Q23" s="5"/>
      <c r="R23" s="7"/>
      <c r="S23" s="7"/>
      <c r="T23" s="7"/>
      <c r="U23" s="7"/>
      <c r="V23" s="7"/>
      <c r="W23" s="7"/>
      <c r="X23" s="7"/>
    </row>
    <row r="24" ht="18.75" customHeight="1" spans="1:24">
      <c r="A24" s="50" t="s">
        <v>52</v>
      </c>
      <c r="B24" s="40" t="s">
        <v>158</v>
      </c>
      <c r="C24" s="41" t="s">
        <v>159</v>
      </c>
      <c r="D24" s="40" t="s">
        <v>79</v>
      </c>
      <c r="E24" s="40" t="s">
        <v>80</v>
      </c>
      <c r="F24" s="40" t="s">
        <v>162</v>
      </c>
      <c r="G24" s="40" t="s">
        <v>163</v>
      </c>
      <c r="H24" s="7">
        <v>12.022528</v>
      </c>
      <c r="I24" s="7">
        <v>12.022528</v>
      </c>
      <c r="J24" s="7"/>
      <c r="K24" s="7"/>
      <c r="L24" s="7"/>
      <c r="M24" s="7">
        <v>12.022528</v>
      </c>
      <c r="N24" s="7"/>
      <c r="O24" s="7"/>
      <c r="P24" s="7"/>
      <c r="Q24" s="5"/>
      <c r="R24" s="7"/>
      <c r="S24" s="7"/>
      <c r="T24" s="7"/>
      <c r="U24" s="7"/>
      <c r="V24" s="7"/>
      <c r="W24" s="7"/>
      <c r="X24" s="7"/>
    </row>
    <row r="25" ht="18.75" customHeight="1" spans="1:24">
      <c r="A25" s="50" t="s">
        <v>52</v>
      </c>
      <c r="B25" s="40" t="s">
        <v>158</v>
      </c>
      <c r="C25" s="41" t="s">
        <v>159</v>
      </c>
      <c r="D25" s="40" t="s">
        <v>85</v>
      </c>
      <c r="E25" s="40" t="s">
        <v>86</v>
      </c>
      <c r="F25" s="40" t="s">
        <v>164</v>
      </c>
      <c r="G25" s="40" t="s">
        <v>165</v>
      </c>
      <c r="H25" s="7">
        <v>3.745724</v>
      </c>
      <c r="I25" s="7">
        <v>3.745724</v>
      </c>
      <c r="J25" s="7"/>
      <c r="K25" s="7"/>
      <c r="L25" s="7"/>
      <c r="M25" s="7">
        <v>3.745724</v>
      </c>
      <c r="N25" s="7"/>
      <c r="O25" s="7"/>
      <c r="P25" s="7"/>
      <c r="Q25" s="5"/>
      <c r="R25" s="7"/>
      <c r="S25" s="7"/>
      <c r="T25" s="7"/>
      <c r="U25" s="7"/>
      <c r="V25" s="7"/>
      <c r="W25" s="7"/>
      <c r="X25" s="7"/>
    </row>
    <row r="26" ht="18.75" customHeight="1" spans="1:24">
      <c r="A26" s="50" t="s">
        <v>52</v>
      </c>
      <c r="B26" s="40" t="s">
        <v>158</v>
      </c>
      <c r="C26" s="41" t="s">
        <v>159</v>
      </c>
      <c r="D26" s="40" t="s">
        <v>87</v>
      </c>
      <c r="E26" s="40" t="s">
        <v>88</v>
      </c>
      <c r="F26" s="40" t="s">
        <v>164</v>
      </c>
      <c r="G26" s="40" t="s">
        <v>165</v>
      </c>
      <c r="H26" s="7">
        <v>2.490963</v>
      </c>
      <c r="I26" s="7">
        <v>2.490963</v>
      </c>
      <c r="J26" s="7"/>
      <c r="K26" s="7"/>
      <c r="L26" s="7"/>
      <c r="M26" s="7">
        <v>2.490963</v>
      </c>
      <c r="N26" s="7"/>
      <c r="O26" s="7"/>
      <c r="P26" s="7"/>
      <c r="Q26" s="5"/>
      <c r="R26" s="7"/>
      <c r="S26" s="7"/>
      <c r="T26" s="7"/>
      <c r="U26" s="7"/>
      <c r="V26" s="7"/>
      <c r="W26" s="7"/>
      <c r="X26" s="7"/>
    </row>
    <row r="27" ht="18.75" customHeight="1" spans="1:24">
      <c r="A27" s="50" t="s">
        <v>52</v>
      </c>
      <c r="B27" s="40" t="s">
        <v>158</v>
      </c>
      <c r="C27" s="41" t="s">
        <v>159</v>
      </c>
      <c r="D27" s="40" t="s">
        <v>89</v>
      </c>
      <c r="E27" s="40" t="s">
        <v>90</v>
      </c>
      <c r="F27" s="40" t="s">
        <v>166</v>
      </c>
      <c r="G27" s="40" t="s">
        <v>167</v>
      </c>
      <c r="H27" s="7">
        <v>3.670694</v>
      </c>
      <c r="I27" s="7">
        <v>3.670694</v>
      </c>
      <c r="J27" s="7"/>
      <c r="K27" s="7"/>
      <c r="L27" s="7"/>
      <c r="M27" s="7">
        <v>3.670694</v>
      </c>
      <c r="N27" s="7"/>
      <c r="O27" s="7"/>
      <c r="P27" s="7"/>
      <c r="Q27" s="5"/>
      <c r="R27" s="7"/>
      <c r="S27" s="7"/>
      <c r="T27" s="7"/>
      <c r="U27" s="7"/>
      <c r="V27" s="7"/>
      <c r="W27" s="7"/>
      <c r="X27" s="7"/>
    </row>
    <row r="28" ht="18.75" customHeight="1" spans="1:24">
      <c r="A28" s="50" t="s">
        <v>52</v>
      </c>
      <c r="B28" s="40" t="s">
        <v>158</v>
      </c>
      <c r="C28" s="41" t="s">
        <v>159</v>
      </c>
      <c r="D28" s="40" t="s">
        <v>91</v>
      </c>
      <c r="E28" s="40" t="s">
        <v>92</v>
      </c>
      <c r="F28" s="40" t="s">
        <v>160</v>
      </c>
      <c r="G28" s="40" t="s">
        <v>161</v>
      </c>
      <c r="H28" s="7">
        <v>0.285535</v>
      </c>
      <c r="I28" s="7">
        <v>0.285535</v>
      </c>
      <c r="J28" s="7"/>
      <c r="K28" s="7"/>
      <c r="L28" s="7"/>
      <c r="M28" s="7">
        <v>0.285535</v>
      </c>
      <c r="N28" s="7"/>
      <c r="O28" s="7"/>
      <c r="P28" s="7"/>
      <c r="Q28" s="5"/>
      <c r="R28" s="7"/>
      <c r="S28" s="7"/>
      <c r="T28" s="7"/>
      <c r="U28" s="7"/>
      <c r="V28" s="7"/>
      <c r="W28" s="7"/>
      <c r="X28" s="7"/>
    </row>
    <row r="29" ht="18.75" customHeight="1" spans="1:24">
      <c r="A29" s="50" t="s">
        <v>52</v>
      </c>
      <c r="B29" s="40" t="s">
        <v>158</v>
      </c>
      <c r="C29" s="41" t="s">
        <v>159</v>
      </c>
      <c r="D29" s="40" t="s">
        <v>91</v>
      </c>
      <c r="E29" s="40" t="s">
        <v>92</v>
      </c>
      <c r="F29" s="40" t="s">
        <v>160</v>
      </c>
      <c r="G29" s="40" t="s">
        <v>161</v>
      </c>
      <c r="H29" s="7">
        <v>0.2064</v>
      </c>
      <c r="I29" s="7">
        <v>0.2064</v>
      </c>
      <c r="J29" s="7"/>
      <c r="K29" s="7"/>
      <c r="L29" s="7"/>
      <c r="M29" s="7">
        <v>0.2064</v>
      </c>
      <c r="N29" s="7"/>
      <c r="O29" s="7"/>
      <c r="P29" s="7"/>
      <c r="Q29" s="5"/>
      <c r="R29" s="7"/>
      <c r="S29" s="7"/>
      <c r="T29" s="7"/>
      <c r="U29" s="7"/>
      <c r="V29" s="7"/>
      <c r="W29" s="7"/>
      <c r="X29" s="7"/>
    </row>
    <row r="30" ht="18.75" customHeight="1" spans="1:24">
      <c r="A30" s="50" t="s">
        <v>52</v>
      </c>
      <c r="B30" s="40" t="s">
        <v>158</v>
      </c>
      <c r="C30" s="41" t="s">
        <v>159</v>
      </c>
      <c r="D30" s="40" t="s">
        <v>91</v>
      </c>
      <c r="E30" s="40" t="s">
        <v>92</v>
      </c>
      <c r="F30" s="40" t="s">
        <v>160</v>
      </c>
      <c r="G30" s="40" t="s">
        <v>161</v>
      </c>
      <c r="H30" s="7">
        <v>0.1032</v>
      </c>
      <c r="I30" s="7">
        <v>0.1032</v>
      </c>
      <c r="J30" s="7"/>
      <c r="K30" s="7"/>
      <c r="L30" s="7"/>
      <c r="M30" s="7">
        <v>0.1032</v>
      </c>
      <c r="N30" s="7"/>
      <c r="O30" s="7"/>
      <c r="P30" s="7"/>
      <c r="Q30" s="5"/>
      <c r="R30" s="7"/>
      <c r="S30" s="7"/>
      <c r="T30" s="7"/>
      <c r="U30" s="7"/>
      <c r="V30" s="7"/>
      <c r="W30" s="7"/>
      <c r="X30" s="7"/>
    </row>
    <row r="31" ht="18.75" customHeight="1" spans="1:24">
      <c r="A31" s="50" t="s">
        <v>52</v>
      </c>
      <c r="B31" s="40" t="s">
        <v>168</v>
      </c>
      <c r="C31" s="41" t="s">
        <v>98</v>
      </c>
      <c r="D31" s="40" t="s">
        <v>97</v>
      </c>
      <c r="E31" s="40" t="s">
        <v>98</v>
      </c>
      <c r="F31" s="40" t="s">
        <v>169</v>
      </c>
      <c r="G31" s="40" t="s">
        <v>98</v>
      </c>
      <c r="H31" s="7">
        <v>9.6876</v>
      </c>
      <c r="I31" s="7">
        <v>9.6876</v>
      </c>
      <c r="J31" s="7"/>
      <c r="K31" s="7"/>
      <c r="L31" s="7"/>
      <c r="M31" s="7">
        <v>9.6876</v>
      </c>
      <c r="N31" s="7"/>
      <c r="O31" s="7"/>
      <c r="P31" s="7"/>
      <c r="Q31" s="5"/>
      <c r="R31" s="7"/>
      <c r="S31" s="7"/>
      <c r="T31" s="7"/>
      <c r="U31" s="7"/>
      <c r="V31" s="7"/>
      <c r="W31" s="7"/>
      <c r="X31" s="7"/>
    </row>
    <row r="32" ht="18.75" customHeight="1" spans="1:24">
      <c r="A32" s="50" t="s">
        <v>52</v>
      </c>
      <c r="B32" s="40" t="s">
        <v>170</v>
      </c>
      <c r="C32" s="41" t="s">
        <v>171</v>
      </c>
      <c r="D32" s="40" t="s">
        <v>71</v>
      </c>
      <c r="E32" s="40" t="s">
        <v>72</v>
      </c>
      <c r="F32" s="40" t="s">
        <v>172</v>
      </c>
      <c r="G32" s="40" t="s">
        <v>171</v>
      </c>
      <c r="H32" s="7">
        <v>1.556616</v>
      </c>
      <c r="I32" s="7">
        <v>1.556616</v>
      </c>
      <c r="J32" s="7"/>
      <c r="K32" s="7"/>
      <c r="L32" s="7"/>
      <c r="M32" s="7">
        <v>1.556616</v>
      </c>
      <c r="N32" s="7"/>
      <c r="O32" s="7"/>
      <c r="P32" s="7"/>
      <c r="Q32" s="5"/>
      <c r="R32" s="7"/>
      <c r="S32" s="7"/>
      <c r="T32" s="7"/>
      <c r="U32" s="7"/>
      <c r="V32" s="7"/>
      <c r="W32" s="7"/>
      <c r="X32" s="7"/>
    </row>
    <row r="33" ht="18.75" customHeight="1" spans="1:24">
      <c r="A33" s="50" t="s">
        <v>52</v>
      </c>
      <c r="B33" s="40" t="s">
        <v>173</v>
      </c>
      <c r="C33" s="41" t="s">
        <v>174</v>
      </c>
      <c r="D33" s="40" t="s">
        <v>71</v>
      </c>
      <c r="E33" s="40" t="s">
        <v>72</v>
      </c>
      <c r="F33" s="40" t="s">
        <v>175</v>
      </c>
      <c r="G33" s="40" t="s">
        <v>176</v>
      </c>
      <c r="H33" s="7">
        <v>0.9</v>
      </c>
      <c r="I33" s="7">
        <v>0.9</v>
      </c>
      <c r="J33" s="7"/>
      <c r="K33" s="7"/>
      <c r="L33" s="7"/>
      <c r="M33" s="7">
        <v>0.9</v>
      </c>
      <c r="N33" s="7"/>
      <c r="O33" s="7"/>
      <c r="P33" s="7"/>
      <c r="Q33" s="5"/>
      <c r="R33" s="7"/>
      <c r="S33" s="7"/>
      <c r="T33" s="7"/>
      <c r="U33" s="7"/>
      <c r="V33" s="7"/>
      <c r="W33" s="7"/>
      <c r="X33" s="7"/>
    </row>
    <row r="34" ht="18.75" customHeight="1" spans="1:24">
      <c r="A34" s="50" t="s">
        <v>52</v>
      </c>
      <c r="B34" s="40" t="s">
        <v>173</v>
      </c>
      <c r="C34" s="41" t="s">
        <v>174</v>
      </c>
      <c r="D34" s="40" t="s">
        <v>71</v>
      </c>
      <c r="E34" s="40" t="s">
        <v>72</v>
      </c>
      <c r="F34" s="40" t="s">
        <v>177</v>
      </c>
      <c r="G34" s="40" t="s">
        <v>178</v>
      </c>
      <c r="H34" s="7">
        <v>0.03</v>
      </c>
      <c r="I34" s="7">
        <v>0.03</v>
      </c>
      <c r="J34" s="7"/>
      <c r="K34" s="7"/>
      <c r="L34" s="7"/>
      <c r="M34" s="7">
        <v>0.03</v>
      </c>
      <c r="N34" s="7"/>
      <c r="O34" s="7"/>
      <c r="P34" s="7"/>
      <c r="Q34" s="5"/>
      <c r="R34" s="7"/>
      <c r="S34" s="7"/>
      <c r="T34" s="7"/>
      <c r="U34" s="7"/>
      <c r="V34" s="7"/>
      <c r="W34" s="7"/>
      <c r="X34" s="7"/>
    </row>
    <row r="35" ht="18.75" customHeight="1" spans="1:24">
      <c r="A35" s="50" t="s">
        <v>52</v>
      </c>
      <c r="B35" s="40" t="s">
        <v>173</v>
      </c>
      <c r="C35" s="41" t="s">
        <v>174</v>
      </c>
      <c r="D35" s="40" t="s">
        <v>71</v>
      </c>
      <c r="E35" s="40" t="s">
        <v>72</v>
      </c>
      <c r="F35" s="40" t="s">
        <v>179</v>
      </c>
      <c r="G35" s="40" t="s">
        <v>180</v>
      </c>
      <c r="H35" s="7">
        <v>0.1</v>
      </c>
      <c r="I35" s="7">
        <v>0.1</v>
      </c>
      <c r="J35" s="7"/>
      <c r="K35" s="7"/>
      <c r="L35" s="7"/>
      <c r="M35" s="7">
        <v>0.1</v>
      </c>
      <c r="N35" s="7"/>
      <c r="O35" s="7"/>
      <c r="P35" s="7"/>
      <c r="Q35" s="5"/>
      <c r="R35" s="7"/>
      <c r="S35" s="7"/>
      <c r="T35" s="7"/>
      <c r="U35" s="7"/>
      <c r="V35" s="7"/>
      <c r="W35" s="7"/>
      <c r="X35" s="7"/>
    </row>
    <row r="36" ht="18.75" customHeight="1" spans="1:24">
      <c r="A36" s="50" t="s">
        <v>52</v>
      </c>
      <c r="B36" s="40" t="s">
        <v>173</v>
      </c>
      <c r="C36" s="41" t="s">
        <v>174</v>
      </c>
      <c r="D36" s="40" t="s">
        <v>71</v>
      </c>
      <c r="E36" s="40" t="s">
        <v>72</v>
      </c>
      <c r="F36" s="40" t="s">
        <v>181</v>
      </c>
      <c r="G36" s="40" t="s">
        <v>182</v>
      </c>
      <c r="H36" s="7">
        <v>0.35</v>
      </c>
      <c r="I36" s="7">
        <v>0.35</v>
      </c>
      <c r="J36" s="7"/>
      <c r="K36" s="7"/>
      <c r="L36" s="7"/>
      <c r="M36" s="7">
        <v>0.35</v>
      </c>
      <c r="N36" s="7"/>
      <c r="O36" s="7"/>
      <c r="P36" s="7"/>
      <c r="Q36" s="5"/>
      <c r="R36" s="7"/>
      <c r="S36" s="7"/>
      <c r="T36" s="7"/>
      <c r="U36" s="7"/>
      <c r="V36" s="7"/>
      <c r="W36" s="7"/>
      <c r="X36" s="7"/>
    </row>
    <row r="37" ht="18.75" customHeight="1" spans="1:24">
      <c r="A37" s="50" t="s">
        <v>52</v>
      </c>
      <c r="B37" s="40" t="s">
        <v>173</v>
      </c>
      <c r="C37" s="41" t="s">
        <v>174</v>
      </c>
      <c r="D37" s="40" t="s">
        <v>71</v>
      </c>
      <c r="E37" s="40" t="s">
        <v>72</v>
      </c>
      <c r="F37" s="40" t="s">
        <v>183</v>
      </c>
      <c r="G37" s="40" t="s">
        <v>184</v>
      </c>
      <c r="H37" s="7">
        <v>0.25</v>
      </c>
      <c r="I37" s="7">
        <v>0.25</v>
      </c>
      <c r="J37" s="7"/>
      <c r="K37" s="7"/>
      <c r="L37" s="7"/>
      <c r="M37" s="7">
        <v>0.25</v>
      </c>
      <c r="N37" s="7"/>
      <c r="O37" s="7"/>
      <c r="P37" s="7"/>
      <c r="Q37" s="5"/>
      <c r="R37" s="7"/>
      <c r="S37" s="7"/>
      <c r="T37" s="7"/>
      <c r="U37" s="7"/>
      <c r="V37" s="7"/>
      <c r="W37" s="7"/>
      <c r="X37" s="7"/>
    </row>
    <row r="38" ht="18.75" customHeight="1" spans="1:24">
      <c r="A38" s="50" t="s">
        <v>52</v>
      </c>
      <c r="B38" s="40" t="s">
        <v>173</v>
      </c>
      <c r="C38" s="41" t="s">
        <v>174</v>
      </c>
      <c r="D38" s="40" t="s">
        <v>71</v>
      </c>
      <c r="E38" s="40" t="s">
        <v>72</v>
      </c>
      <c r="F38" s="40" t="s">
        <v>185</v>
      </c>
      <c r="G38" s="40" t="s">
        <v>186</v>
      </c>
      <c r="H38" s="7">
        <v>0.407</v>
      </c>
      <c r="I38" s="7">
        <v>0.407</v>
      </c>
      <c r="J38" s="7"/>
      <c r="K38" s="7"/>
      <c r="L38" s="7"/>
      <c r="M38" s="7">
        <v>0.407</v>
      </c>
      <c r="N38" s="7"/>
      <c r="O38" s="7"/>
      <c r="P38" s="7"/>
      <c r="Q38" s="5"/>
      <c r="R38" s="7"/>
      <c r="S38" s="7"/>
      <c r="T38" s="7"/>
      <c r="U38" s="7"/>
      <c r="V38" s="7"/>
      <c r="W38" s="7"/>
      <c r="X38" s="7"/>
    </row>
    <row r="39" ht="18.75" customHeight="1" spans="1:24">
      <c r="A39" s="50" t="s">
        <v>52</v>
      </c>
      <c r="B39" s="40" t="s">
        <v>173</v>
      </c>
      <c r="C39" s="41" t="s">
        <v>174</v>
      </c>
      <c r="D39" s="40" t="s">
        <v>71</v>
      </c>
      <c r="E39" s="40" t="s">
        <v>72</v>
      </c>
      <c r="F39" s="40" t="s">
        <v>187</v>
      </c>
      <c r="G39" s="40" t="s">
        <v>188</v>
      </c>
      <c r="H39" s="7">
        <v>0.3</v>
      </c>
      <c r="I39" s="7">
        <v>0.3</v>
      </c>
      <c r="J39" s="7"/>
      <c r="K39" s="7"/>
      <c r="L39" s="7"/>
      <c r="M39" s="7">
        <v>0.3</v>
      </c>
      <c r="N39" s="7"/>
      <c r="O39" s="7"/>
      <c r="P39" s="7"/>
      <c r="Q39" s="5"/>
      <c r="R39" s="7"/>
      <c r="S39" s="7"/>
      <c r="T39" s="7"/>
      <c r="U39" s="7"/>
      <c r="V39" s="7"/>
      <c r="W39" s="7"/>
      <c r="X39" s="7"/>
    </row>
    <row r="40" ht="18.75" customHeight="1" spans="1:24">
      <c r="A40" s="50" t="s">
        <v>52</v>
      </c>
      <c r="B40" s="40" t="s">
        <v>173</v>
      </c>
      <c r="C40" s="41" t="s">
        <v>174</v>
      </c>
      <c r="D40" s="40" t="s">
        <v>71</v>
      </c>
      <c r="E40" s="40" t="s">
        <v>72</v>
      </c>
      <c r="F40" s="40" t="s">
        <v>189</v>
      </c>
      <c r="G40" s="40" t="s">
        <v>190</v>
      </c>
      <c r="H40" s="7">
        <v>0.3</v>
      </c>
      <c r="I40" s="7">
        <v>0.3</v>
      </c>
      <c r="J40" s="7"/>
      <c r="K40" s="7"/>
      <c r="L40" s="7"/>
      <c r="M40" s="7">
        <v>0.3</v>
      </c>
      <c r="N40" s="7"/>
      <c r="O40" s="7"/>
      <c r="P40" s="7"/>
      <c r="Q40" s="5"/>
      <c r="R40" s="7"/>
      <c r="S40" s="7"/>
      <c r="T40" s="7"/>
      <c r="U40" s="7"/>
      <c r="V40" s="7"/>
      <c r="W40" s="7"/>
      <c r="X40" s="7"/>
    </row>
    <row r="41" ht="18.75" customHeight="1" spans="1:24">
      <c r="A41" s="50" t="s">
        <v>52</v>
      </c>
      <c r="B41" s="40" t="s">
        <v>173</v>
      </c>
      <c r="C41" s="41" t="s">
        <v>174</v>
      </c>
      <c r="D41" s="40" t="s">
        <v>71</v>
      </c>
      <c r="E41" s="40" t="s">
        <v>72</v>
      </c>
      <c r="F41" s="40" t="s">
        <v>191</v>
      </c>
      <c r="G41" s="40" t="s">
        <v>192</v>
      </c>
      <c r="H41" s="7">
        <v>0.63</v>
      </c>
      <c r="I41" s="7">
        <v>0.63</v>
      </c>
      <c r="J41" s="7"/>
      <c r="K41" s="7"/>
      <c r="L41" s="7"/>
      <c r="M41" s="7">
        <v>0.63</v>
      </c>
      <c r="N41" s="7"/>
      <c r="O41" s="7"/>
      <c r="P41" s="7"/>
      <c r="Q41" s="5"/>
      <c r="R41" s="7"/>
      <c r="S41" s="7"/>
      <c r="T41" s="7"/>
      <c r="U41" s="7"/>
      <c r="V41" s="7"/>
      <c r="W41" s="7"/>
      <c r="X41" s="7"/>
    </row>
    <row r="42" ht="18.75" customHeight="1" spans="1:24">
      <c r="A42" s="50" t="s">
        <v>52</v>
      </c>
      <c r="B42" s="40" t="s">
        <v>173</v>
      </c>
      <c r="C42" s="41" t="s">
        <v>174</v>
      </c>
      <c r="D42" s="40" t="s">
        <v>71</v>
      </c>
      <c r="E42" s="40" t="s">
        <v>72</v>
      </c>
      <c r="F42" s="40" t="s">
        <v>193</v>
      </c>
      <c r="G42" s="40" t="s">
        <v>194</v>
      </c>
      <c r="H42" s="7">
        <v>0.45</v>
      </c>
      <c r="I42" s="7">
        <v>0.45</v>
      </c>
      <c r="J42" s="7"/>
      <c r="K42" s="7"/>
      <c r="L42" s="7"/>
      <c r="M42" s="7">
        <v>0.45</v>
      </c>
      <c r="N42" s="7"/>
      <c r="O42" s="7"/>
      <c r="P42" s="7"/>
      <c r="Q42" s="5"/>
      <c r="R42" s="7"/>
      <c r="S42" s="7"/>
      <c r="T42" s="7"/>
      <c r="U42" s="7"/>
      <c r="V42" s="7"/>
      <c r="W42" s="7"/>
      <c r="X42" s="7"/>
    </row>
    <row r="43" ht="18.75" customHeight="1" spans="1:24">
      <c r="A43" s="50" t="s">
        <v>52</v>
      </c>
      <c r="B43" s="40" t="s">
        <v>173</v>
      </c>
      <c r="C43" s="41" t="s">
        <v>174</v>
      </c>
      <c r="D43" s="40" t="s">
        <v>71</v>
      </c>
      <c r="E43" s="40" t="s">
        <v>72</v>
      </c>
      <c r="F43" s="40" t="s">
        <v>193</v>
      </c>
      <c r="G43" s="40" t="s">
        <v>194</v>
      </c>
      <c r="H43" s="7">
        <v>0.36</v>
      </c>
      <c r="I43" s="7">
        <v>0.36</v>
      </c>
      <c r="J43" s="7"/>
      <c r="K43" s="7"/>
      <c r="L43" s="7"/>
      <c r="M43" s="7">
        <v>0.36</v>
      </c>
      <c r="N43" s="7"/>
      <c r="O43" s="7"/>
      <c r="P43" s="7"/>
      <c r="Q43" s="5"/>
      <c r="R43" s="7"/>
      <c r="S43" s="7"/>
      <c r="T43" s="7"/>
      <c r="U43" s="7"/>
      <c r="V43" s="7"/>
      <c r="W43" s="7"/>
      <c r="X43" s="7"/>
    </row>
    <row r="44" ht="18.75" customHeight="1" spans="1:24">
      <c r="A44" s="50" t="s">
        <v>52</v>
      </c>
      <c r="B44" s="40" t="s">
        <v>195</v>
      </c>
      <c r="C44" s="41" t="s">
        <v>124</v>
      </c>
      <c r="D44" s="40" t="s">
        <v>71</v>
      </c>
      <c r="E44" s="40" t="s">
        <v>72</v>
      </c>
      <c r="F44" s="40" t="s">
        <v>196</v>
      </c>
      <c r="G44" s="40" t="s">
        <v>124</v>
      </c>
      <c r="H44" s="7">
        <v>0.413</v>
      </c>
      <c r="I44" s="7">
        <v>0.413</v>
      </c>
      <c r="J44" s="7"/>
      <c r="K44" s="7"/>
      <c r="L44" s="7"/>
      <c r="M44" s="7">
        <v>0.413</v>
      </c>
      <c r="N44" s="7"/>
      <c r="O44" s="7"/>
      <c r="P44" s="7"/>
      <c r="Q44" s="5"/>
      <c r="R44" s="7"/>
      <c r="S44" s="7"/>
      <c r="T44" s="7"/>
      <c r="U44" s="7"/>
      <c r="V44" s="7"/>
      <c r="W44" s="7"/>
      <c r="X44" s="7"/>
    </row>
    <row r="45" ht="18.75" customHeight="1" spans="1:24">
      <c r="A45" s="50" t="s">
        <v>52</v>
      </c>
      <c r="B45" s="40" t="s">
        <v>197</v>
      </c>
      <c r="C45" s="41" t="s">
        <v>198</v>
      </c>
      <c r="D45" s="40" t="s">
        <v>71</v>
      </c>
      <c r="E45" s="40" t="s">
        <v>72</v>
      </c>
      <c r="F45" s="40" t="s">
        <v>193</v>
      </c>
      <c r="G45" s="40" t="s">
        <v>194</v>
      </c>
      <c r="H45" s="7">
        <v>3.6</v>
      </c>
      <c r="I45" s="7">
        <v>3.6</v>
      </c>
      <c r="J45" s="7"/>
      <c r="K45" s="7"/>
      <c r="L45" s="7"/>
      <c r="M45" s="7">
        <v>3.6</v>
      </c>
      <c r="N45" s="7"/>
      <c r="O45" s="7"/>
      <c r="P45" s="7"/>
      <c r="Q45" s="5"/>
      <c r="R45" s="7"/>
      <c r="S45" s="7"/>
      <c r="T45" s="7"/>
      <c r="U45" s="7"/>
      <c r="V45" s="7"/>
      <c r="W45" s="7"/>
      <c r="X45" s="7"/>
    </row>
    <row r="46" ht="18.75" customHeight="1" spans="1:24">
      <c r="A46" s="50" t="s">
        <v>52</v>
      </c>
      <c r="B46" s="40" t="s">
        <v>199</v>
      </c>
      <c r="C46" s="41" t="s">
        <v>200</v>
      </c>
      <c r="D46" s="40" t="s">
        <v>71</v>
      </c>
      <c r="E46" s="40" t="s">
        <v>72</v>
      </c>
      <c r="F46" s="40" t="s">
        <v>152</v>
      </c>
      <c r="G46" s="40" t="s">
        <v>153</v>
      </c>
      <c r="H46" s="7">
        <v>4.8636</v>
      </c>
      <c r="I46" s="7">
        <v>4.8636</v>
      </c>
      <c r="J46" s="7"/>
      <c r="K46" s="7"/>
      <c r="L46" s="7"/>
      <c r="M46" s="7">
        <v>4.8636</v>
      </c>
      <c r="N46" s="7"/>
      <c r="O46" s="7"/>
      <c r="P46" s="7"/>
      <c r="Q46" s="5"/>
      <c r="R46" s="7"/>
      <c r="S46" s="7"/>
      <c r="T46" s="7"/>
      <c r="U46" s="7"/>
      <c r="V46" s="7"/>
      <c r="W46" s="7"/>
      <c r="X46" s="7"/>
    </row>
    <row r="47" ht="18.75" customHeight="1" spans="1:24">
      <c r="A47" s="50" t="s">
        <v>52</v>
      </c>
      <c r="B47" s="40" t="s">
        <v>201</v>
      </c>
      <c r="C47" s="41" t="s">
        <v>202</v>
      </c>
      <c r="D47" s="40" t="s">
        <v>71</v>
      </c>
      <c r="E47" s="40" t="s">
        <v>72</v>
      </c>
      <c r="F47" s="40" t="s">
        <v>156</v>
      </c>
      <c r="G47" s="40" t="s">
        <v>157</v>
      </c>
      <c r="H47" s="7">
        <v>5.4</v>
      </c>
      <c r="I47" s="7">
        <v>5.4</v>
      </c>
      <c r="J47" s="7"/>
      <c r="K47" s="7"/>
      <c r="L47" s="7"/>
      <c r="M47" s="7">
        <v>5.4</v>
      </c>
      <c r="N47" s="7"/>
      <c r="O47" s="7"/>
      <c r="P47" s="7"/>
      <c r="Q47" s="5"/>
      <c r="R47" s="7"/>
      <c r="S47" s="7"/>
      <c r="T47" s="7"/>
      <c r="U47" s="7"/>
      <c r="V47" s="7"/>
      <c r="W47" s="7"/>
      <c r="X47" s="7"/>
    </row>
    <row r="48" ht="18.75" customHeight="1" spans="1:24">
      <c r="A48" s="42" t="s">
        <v>29</v>
      </c>
      <c r="B48" s="42"/>
      <c r="C48" s="42"/>
      <c r="D48" s="42"/>
      <c r="E48" s="42"/>
      <c r="F48" s="42"/>
      <c r="G48" s="42"/>
      <c r="H48" s="7">
        <v>123.167386</v>
      </c>
      <c r="I48" s="7">
        <v>123.167386</v>
      </c>
      <c r="J48" s="7"/>
      <c r="K48" s="7"/>
      <c r="L48" s="7"/>
      <c r="M48" s="7">
        <v>123.167386</v>
      </c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</sheetData>
  <mergeCells count="30">
    <mergeCell ref="A2:X2"/>
    <mergeCell ref="A3:G3"/>
    <mergeCell ref="I4:X4"/>
    <mergeCell ref="I5:N5"/>
    <mergeCell ref="O5:Q5"/>
    <mergeCell ref="S5:X5"/>
    <mergeCell ref="I6:J6"/>
    <mergeCell ref="A48:G48"/>
    <mergeCell ref="A4:A7"/>
    <mergeCell ref="B4:B7"/>
    <mergeCell ref="C4:C7"/>
    <mergeCell ref="D4:D7"/>
    <mergeCell ref="E4:E7"/>
    <mergeCell ref="F4:F7"/>
    <mergeCell ref="G4:G7"/>
    <mergeCell ref="H4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5"/>
  <sheetViews>
    <sheetView showZeros="0" topLeftCell="A4" workbookViewId="0">
      <selection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43"/>
      <c r="O1" s="43"/>
      <c r="P1" s="43"/>
      <c r="Q1" s="43"/>
      <c r="R1" s="43"/>
      <c r="S1" s="43"/>
      <c r="T1" s="43"/>
      <c r="U1" s="43"/>
      <c r="V1" s="43"/>
      <c r="W1" s="43" t="s">
        <v>203</v>
      </c>
    </row>
    <row r="2" ht="45" customHeight="1" spans="1:23">
      <c r="A2" s="26" t="s">
        <v>204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ht="18.75" customHeight="1" spans="1:23">
      <c r="A3" s="39" t="str">
        <f>"单位名称："&amp;"易门县妇女联合会"</f>
        <v>单位名称：易门县妇女联合会</v>
      </c>
      <c r="B3" s="39"/>
      <c r="C3" s="39"/>
      <c r="D3" s="39"/>
      <c r="E3" s="39"/>
      <c r="F3" s="39"/>
      <c r="G3" s="39"/>
      <c r="H3" s="39"/>
      <c r="I3" s="45"/>
      <c r="J3" s="45"/>
      <c r="K3" s="45"/>
      <c r="L3" s="45"/>
      <c r="M3" s="45"/>
      <c r="N3" s="46"/>
      <c r="O3" s="46"/>
      <c r="P3" s="46"/>
      <c r="Q3" s="46"/>
      <c r="R3" s="46"/>
      <c r="S3" s="46"/>
      <c r="T3" s="46"/>
      <c r="U3" s="46"/>
      <c r="V3" s="46"/>
      <c r="W3" s="46" t="s">
        <v>26</v>
      </c>
    </row>
    <row r="4" ht="18.75" customHeight="1" spans="1:23">
      <c r="A4" s="30" t="s">
        <v>205</v>
      </c>
      <c r="B4" s="30" t="s">
        <v>130</v>
      </c>
      <c r="C4" s="30" t="s">
        <v>131</v>
      </c>
      <c r="D4" s="30" t="s">
        <v>206</v>
      </c>
      <c r="E4" s="30" t="s">
        <v>132</v>
      </c>
      <c r="F4" s="30" t="s">
        <v>133</v>
      </c>
      <c r="G4" s="30" t="s">
        <v>134</v>
      </c>
      <c r="H4" s="30" t="s">
        <v>135</v>
      </c>
      <c r="I4" s="31" t="s">
        <v>29</v>
      </c>
      <c r="J4" s="31" t="s">
        <v>207</v>
      </c>
      <c r="K4" s="30"/>
      <c r="L4" s="30"/>
      <c r="M4" s="30"/>
      <c r="N4" s="30" t="s">
        <v>137</v>
      </c>
      <c r="O4" s="30"/>
      <c r="P4" s="30"/>
      <c r="Q4" s="30" t="s">
        <v>35</v>
      </c>
      <c r="R4" s="30" t="s">
        <v>36</v>
      </c>
      <c r="S4" s="30"/>
      <c r="T4" s="30"/>
      <c r="U4" s="30"/>
      <c r="V4" s="30"/>
      <c r="W4" s="30"/>
    </row>
    <row r="5" ht="18.75" customHeight="1" spans="1:23">
      <c r="A5" s="30"/>
      <c r="B5" s="30"/>
      <c r="C5" s="30"/>
      <c r="D5" s="30"/>
      <c r="E5" s="30"/>
      <c r="F5" s="30"/>
      <c r="G5" s="30"/>
      <c r="H5" s="30"/>
      <c r="I5" s="31" t="s">
        <v>138</v>
      </c>
      <c r="J5" s="31" t="s">
        <v>139</v>
      </c>
      <c r="K5" s="30"/>
      <c r="L5" s="30" t="s">
        <v>33</v>
      </c>
      <c r="M5" s="30" t="s">
        <v>34</v>
      </c>
      <c r="N5" s="30" t="s">
        <v>32</v>
      </c>
      <c r="O5" s="30" t="s">
        <v>33</v>
      </c>
      <c r="P5" s="30" t="s">
        <v>34</v>
      </c>
      <c r="Q5" s="30" t="s">
        <v>35</v>
      </c>
      <c r="R5" s="30" t="s">
        <v>31</v>
      </c>
      <c r="S5" s="30" t="s">
        <v>37</v>
      </c>
      <c r="T5" s="30" t="s">
        <v>38</v>
      </c>
      <c r="U5" s="30" t="s">
        <v>39</v>
      </c>
      <c r="V5" s="30" t="s">
        <v>40</v>
      </c>
      <c r="W5" s="30" t="s">
        <v>41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1"/>
      <c r="J6" s="31" t="s">
        <v>32</v>
      </c>
      <c r="K6" s="30"/>
      <c r="L6" s="30" t="s">
        <v>33</v>
      </c>
      <c r="M6" s="30" t="s">
        <v>34</v>
      </c>
      <c r="N6" s="30" t="s">
        <v>32</v>
      </c>
      <c r="O6" s="30" t="s">
        <v>33</v>
      </c>
      <c r="P6" s="30" t="s">
        <v>34</v>
      </c>
      <c r="Q6" s="30"/>
      <c r="R6" s="30" t="s">
        <v>31</v>
      </c>
      <c r="S6" s="30" t="s">
        <v>37</v>
      </c>
      <c r="T6" s="30" t="s">
        <v>38</v>
      </c>
      <c r="U6" s="30" t="s">
        <v>39</v>
      </c>
      <c r="V6" s="30" t="s">
        <v>40</v>
      </c>
      <c r="W6" s="30" t="s">
        <v>41</v>
      </c>
    </row>
    <row r="7" ht="22.65" customHeight="1" spans="1:23">
      <c r="A7" s="30"/>
      <c r="B7" s="30"/>
      <c r="C7" s="30"/>
      <c r="D7" s="30"/>
      <c r="E7" s="30"/>
      <c r="F7" s="30"/>
      <c r="G7" s="30"/>
      <c r="H7" s="30"/>
      <c r="I7" s="31"/>
      <c r="J7" s="31" t="s">
        <v>31</v>
      </c>
      <c r="K7" s="30" t="s">
        <v>208</v>
      </c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ht="18.75" customHeight="1" spans="1:23">
      <c r="A8" s="32" t="s">
        <v>42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  <c r="O8" s="32">
        <v>15</v>
      </c>
      <c r="P8" s="32">
        <v>16</v>
      </c>
      <c r="Q8" s="32">
        <v>17</v>
      </c>
      <c r="R8" s="32">
        <v>18</v>
      </c>
      <c r="S8" s="32">
        <v>19</v>
      </c>
      <c r="T8" s="32">
        <v>20</v>
      </c>
      <c r="U8" s="32">
        <v>21</v>
      </c>
      <c r="V8" s="32">
        <v>22</v>
      </c>
      <c r="W8" s="32">
        <v>23</v>
      </c>
    </row>
    <row r="9" ht="18.75" customHeight="1" spans="1:23">
      <c r="A9" s="40"/>
      <c r="B9" s="40"/>
      <c r="C9" s="41" t="s">
        <v>209</v>
      </c>
      <c r="D9" s="40"/>
      <c r="E9" s="40"/>
      <c r="F9" s="40"/>
      <c r="G9" s="40"/>
      <c r="H9" s="40"/>
      <c r="I9" s="47">
        <v>3</v>
      </c>
      <c r="J9" s="47">
        <v>3</v>
      </c>
      <c r="K9" s="47">
        <v>3</v>
      </c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ht="18.75" customHeight="1" spans="1:23">
      <c r="A10" s="40" t="s">
        <v>210</v>
      </c>
      <c r="B10" s="40" t="s">
        <v>211</v>
      </c>
      <c r="C10" s="41" t="s">
        <v>209</v>
      </c>
      <c r="D10" s="40" t="s">
        <v>52</v>
      </c>
      <c r="E10" s="40" t="s">
        <v>73</v>
      </c>
      <c r="F10" s="40" t="s">
        <v>74</v>
      </c>
      <c r="G10" s="40" t="s">
        <v>175</v>
      </c>
      <c r="H10" s="40" t="s">
        <v>176</v>
      </c>
      <c r="I10" s="47">
        <v>3</v>
      </c>
      <c r="J10" s="47">
        <v>3</v>
      </c>
      <c r="K10" s="47">
        <v>3</v>
      </c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ht="18.75" customHeight="1" spans="1:23">
      <c r="A11" s="5"/>
      <c r="B11" s="5"/>
      <c r="C11" s="41" t="s">
        <v>212</v>
      </c>
      <c r="D11" s="5"/>
      <c r="E11" s="5"/>
      <c r="F11" s="5"/>
      <c r="G11" s="5"/>
      <c r="H11" s="5"/>
      <c r="I11" s="47">
        <v>6</v>
      </c>
      <c r="J11" s="47">
        <v>6</v>
      </c>
      <c r="K11" s="47">
        <v>6</v>
      </c>
      <c r="L11" s="47"/>
      <c r="M11" s="47"/>
      <c r="N11" s="47"/>
      <c r="O11" s="47"/>
      <c r="P11" s="5"/>
      <c r="Q11" s="47"/>
      <c r="R11" s="47"/>
      <c r="S11" s="47"/>
      <c r="T11" s="47"/>
      <c r="U11" s="47"/>
      <c r="V11" s="47"/>
      <c r="W11" s="47"/>
    </row>
    <row r="12" ht="18.75" customHeight="1" spans="1:23">
      <c r="A12" s="40" t="s">
        <v>210</v>
      </c>
      <c r="B12" s="40" t="s">
        <v>213</v>
      </c>
      <c r="C12" s="41" t="s">
        <v>212</v>
      </c>
      <c r="D12" s="40" t="s">
        <v>52</v>
      </c>
      <c r="E12" s="40" t="s">
        <v>73</v>
      </c>
      <c r="F12" s="40" t="s">
        <v>74</v>
      </c>
      <c r="G12" s="40" t="s">
        <v>175</v>
      </c>
      <c r="H12" s="40" t="s">
        <v>176</v>
      </c>
      <c r="I12" s="47">
        <v>2</v>
      </c>
      <c r="J12" s="47">
        <v>2</v>
      </c>
      <c r="K12" s="47">
        <v>2</v>
      </c>
      <c r="L12" s="47"/>
      <c r="M12" s="47"/>
      <c r="N12" s="47"/>
      <c r="O12" s="47"/>
      <c r="P12" s="5"/>
      <c r="Q12" s="47"/>
      <c r="R12" s="47"/>
      <c r="S12" s="47"/>
      <c r="T12" s="47"/>
      <c r="U12" s="47"/>
      <c r="V12" s="47"/>
      <c r="W12" s="47"/>
    </row>
    <row r="13" ht="18.75" customHeight="1" spans="1:23">
      <c r="A13" s="40" t="s">
        <v>210</v>
      </c>
      <c r="B13" s="40" t="s">
        <v>213</v>
      </c>
      <c r="C13" s="41" t="s">
        <v>212</v>
      </c>
      <c r="D13" s="40" t="s">
        <v>52</v>
      </c>
      <c r="E13" s="40" t="s">
        <v>73</v>
      </c>
      <c r="F13" s="40" t="s">
        <v>74</v>
      </c>
      <c r="G13" s="40" t="s">
        <v>175</v>
      </c>
      <c r="H13" s="40" t="s">
        <v>176</v>
      </c>
      <c r="I13" s="47">
        <v>3</v>
      </c>
      <c r="J13" s="47">
        <v>3</v>
      </c>
      <c r="K13" s="47">
        <v>3</v>
      </c>
      <c r="L13" s="47"/>
      <c r="M13" s="47"/>
      <c r="N13" s="47"/>
      <c r="O13" s="47"/>
      <c r="P13" s="5"/>
      <c r="Q13" s="47"/>
      <c r="R13" s="47"/>
      <c r="S13" s="47"/>
      <c r="T13" s="47"/>
      <c r="U13" s="47"/>
      <c r="V13" s="47"/>
      <c r="W13" s="47"/>
    </row>
    <row r="14" ht="18.75" customHeight="1" spans="1:23">
      <c r="A14" s="40" t="s">
        <v>210</v>
      </c>
      <c r="B14" s="40" t="s">
        <v>213</v>
      </c>
      <c r="C14" s="41" t="s">
        <v>212</v>
      </c>
      <c r="D14" s="40" t="s">
        <v>52</v>
      </c>
      <c r="E14" s="40" t="s">
        <v>73</v>
      </c>
      <c r="F14" s="40" t="s">
        <v>74</v>
      </c>
      <c r="G14" s="40" t="s">
        <v>175</v>
      </c>
      <c r="H14" s="40" t="s">
        <v>176</v>
      </c>
      <c r="I14" s="47">
        <v>1</v>
      </c>
      <c r="J14" s="47">
        <v>1</v>
      </c>
      <c r="K14" s="47">
        <v>1</v>
      </c>
      <c r="L14" s="47"/>
      <c r="M14" s="47"/>
      <c r="N14" s="47"/>
      <c r="O14" s="47"/>
      <c r="P14" s="5"/>
      <c r="Q14" s="47"/>
      <c r="R14" s="47"/>
      <c r="S14" s="47"/>
      <c r="T14" s="47"/>
      <c r="U14" s="47"/>
      <c r="V14" s="47"/>
      <c r="W14" s="47"/>
    </row>
    <row r="15" ht="18.75" customHeight="1" spans="1:23">
      <c r="A15" s="42" t="s">
        <v>29</v>
      </c>
      <c r="B15" s="42"/>
      <c r="C15" s="42"/>
      <c r="D15" s="42"/>
      <c r="E15" s="42"/>
      <c r="F15" s="42"/>
      <c r="G15" s="42"/>
      <c r="H15" s="42"/>
      <c r="I15" s="47">
        <v>9</v>
      </c>
      <c r="J15" s="47">
        <v>9</v>
      </c>
      <c r="K15" s="47">
        <v>9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2"/>
  <sheetViews>
    <sheetView showZeros="0" topLeftCell="A7" workbookViewId="0">
      <selection activeCell="L13" sqref="L13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" t="s">
        <v>214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13" t="s">
        <v>215</v>
      </c>
      <c r="B2" s="13"/>
      <c r="C2" s="13"/>
      <c r="D2" s="13"/>
      <c r="E2" s="13"/>
      <c r="F2" s="13"/>
      <c r="G2" s="13"/>
      <c r="H2" s="13"/>
      <c r="I2" s="13"/>
      <c r="J2" s="13"/>
    </row>
    <row r="3" ht="20.25" customHeight="1" spans="1:10">
      <c r="A3" s="1" t="str">
        <f>"单位名称："&amp;"易门县妇女联合会"</f>
        <v>单位名称：易门县妇女联合会</v>
      </c>
      <c r="B3" s="1"/>
      <c r="C3" s="1"/>
      <c r="D3" s="1"/>
      <c r="E3" s="1"/>
      <c r="F3" s="1"/>
      <c r="G3" s="1"/>
      <c r="H3" s="1"/>
      <c r="I3" s="1"/>
      <c r="J3" s="1"/>
    </row>
    <row r="4" ht="20.25" customHeight="1" spans="1:10">
      <c r="A4" s="14" t="s">
        <v>216</v>
      </c>
      <c r="B4" s="14" t="s">
        <v>217</v>
      </c>
      <c r="C4" s="14" t="s">
        <v>218</v>
      </c>
      <c r="D4" s="14" t="s">
        <v>219</v>
      </c>
      <c r="E4" s="14" t="s">
        <v>220</v>
      </c>
      <c r="F4" s="14" t="s">
        <v>221</v>
      </c>
      <c r="G4" s="14" t="s">
        <v>222</v>
      </c>
      <c r="H4" s="14" t="s">
        <v>223</v>
      </c>
      <c r="I4" s="14" t="s">
        <v>224</v>
      </c>
      <c r="J4" s="14" t="s">
        <v>225</v>
      </c>
    </row>
    <row r="5" ht="46.5" customHeight="1" spans="1:10">
      <c r="A5" s="14"/>
      <c r="B5" s="14"/>
      <c r="C5" s="14"/>
      <c r="D5" s="14"/>
      <c r="E5" s="14"/>
      <c r="F5" s="14"/>
      <c r="G5" s="14"/>
      <c r="H5" s="14"/>
      <c r="I5" s="14"/>
      <c r="J5" s="14"/>
    </row>
    <row r="6" ht="20.25" customHeight="1" spans="1:10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</row>
    <row r="7" ht="20.25" customHeight="1" spans="1:10">
      <c r="A7" t="s">
        <v>52</v>
      </c>
      <c r="B7" s="5"/>
      <c r="C7" s="5"/>
      <c r="E7" s="16"/>
      <c r="F7" s="16"/>
      <c r="G7" s="16"/>
      <c r="H7" s="16"/>
      <c r="I7" s="16"/>
      <c r="J7" s="16"/>
    </row>
    <row r="8" ht="20.25" customHeight="1" spans="1:10">
      <c r="A8" s="36" t="s">
        <v>212</v>
      </c>
      <c r="B8" s="5" t="s">
        <v>226</v>
      </c>
      <c r="C8" s="6"/>
      <c r="D8" s="6"/>
      <c r="E8" s="16"/>
      <c r="F8" s="16"/>
      <c r="G8" s="16"/>
      <c r="H8" s="16"/>
      <c r="I8" s="16"/>
      <c r="J8" s="16"/>
    </row>
    <row r="9" ht="20.25" customHeight="1" spans="1:10">
      <c r="A9" s="5"/>
      <c r="B9" s="5"/>
      <c r="C9" s="5" t="s">
        <v>227</v>
      </c>
      <c r="D9" s="37" t="s">
        <v>228</v>
      </c>
      <c r="E9" s="38" t="s">
        <v>229</v>
      </c>
      <c r="F9" s="21" t="s">
        <v>230</v>
      </c>
      <c r="G9" s="6" t="s">
        <v>231</v>
      </c>
      <c r="H9" s="21" t="s">
        <v>232</v>
      </c>
      <c r="I9" s="21" t="s">
        <v>233</v>
      </c>
      <c r="J9" s="38" t="s">
        <v>234</v>
      </c>
    </row>
    <row r="10" ht="20.25" customHeight="1" spans="1:10">
      <c r="A10" s="5"/>
      <c r="B10" s="5"/>
      <c r="C10" s="5" t="s">
        <v>227</v>
      </c>
      <c r="D10" s="37" t="s">
        <v>228</v>
      </c>
      <c r="E10" s="38" t="s">
        <v>235</v>
      </c>
      <c r="F10" s="21" t="s">
        <v>236</v>
      </c>
      <c r="G10" s="6" t="s">
        <v>237</v>
      </c>
      <c r="H10" s="21" t="s">
        <v>238</v>
      </c>
      <c r="I10" s="21" t="s">
        <v>233</v>
      </c>
      <c r="J10" s="38" t="s">
        <v>239</v>
      </c>
    </row>
    <row r="11" ht="20.25" customHeight="1" spans="1:10">
      <c r="A11" s="5"/>
      <c r="B11" s="5"/>
      <c r="C11" s="5" t="s">
        <v>227</v>
      </c>
      <c r="D11" s="37" t="s">
        <v>228</v>
      </c>
      <c r="E11" s="38" t="s">
        <v>240</v>
      </c>
      <c r="F11" s="21" t="s">
        <v>241</v>
      </c>
      <c r="G11" s="6" t="s">
        <v>242</v>
      </c>
      <c r="H11" s="21" t="s">
        <v>243</v>
      </c>
      <c r="I11" s="21" t="s">
        <v>233</v>
      </c>
      <c r="J11" s="38" t="s">
        <v>244</v>
      </c>
    </row>
    <row r="12" ht="20.25" customHeight="1" spans="1:10">
      <c r="A12" s="5"/>
      <c r="B12" s="5"/>
      <c r="C12" s="5" t="s">
        <v>227</v>
      </c>
      <c r="D12" s="37" t="s">
        <v>245</v>
      </c>
      <c r="E12" s="38" t="s">
        <v>246</v>
      </c>
      <c r="F12" s="21" t="s">
        <v>241</v>
      </c>
      <c r="G12" s="6" t="s">
        <v>242</v>
      </c>
      <c r="H12" s="21" t="s">
        <v>243</v>
      </c>
      <c r="I12" s="21" t="s">
        <v>233</v>
      </c>
      <c r="J12" s="38" t="s">
        <v>247</v>
      </c>
    </row>
    <row r="13" ht="20.25" customHeight="1" spans="1:10">
      <c r="A13" s="5"/>
      <c r="B13" s="5"/>
      <c r="C13" s="5" t="s">
        <v>227</v>
      </c>
      <c r="D13" s="37" t="s">
        <v>245</v>
      </c>
      <c r="E13" s="38" t="s">
        <v>248</v>
      </c>
      <c r="F13" s="21" t="s">
        <v>241</v>
      </c>
      <c r="G13" s="6" t="s">
        <v>242</v>
      </c>
      <c r="H13" s="21" t="s">
        <v>243</v>
      </c>
      <c r="I13" s="21" t="s">
        <v>233</v>
      </c>
      <c r="J13" s="38" t="s">
        <v>249</v>
      </c>
    </row>
    <row r="14" ht="20.25" customHeight="1" spans="1:10">
      <c r="A14" s="5"/>
      <c r="B14" s="5"/>
      <c r="C14" s="5" t="s">
        <v>227</v>
      </c>
      <c r="D14" s="37" t="s">
        <v>250</v>
      </c>
      <c r="E14" s="38" t="s">
        <v>251</v>
      </c>
      <c r="F14" s="21" t="s">
        <v>241</v>
      </c>
      <c r="G14" s="6" t="s">
        <v>242</v>
      </c>
      <c r="H14" s="21" t="s">
        <v>243</v>
      </c>
      <c r="I14" s="21" t="s">
        <v>233</v>
      </c>
      <c r="J14" s="38" t="s">
        <v>252</v>
      </c>
    </row>
    <row r="15" ht="20.25" customHeight="1" spans="1:10">
      <c r="A15" s="5"/>
      <c r="B15" s="5"/>
      <c r="C15" s="5" t="s">
        <v>253</v>
      </c>
      <c r="D15" s="37" t="s">
        <v>254</v>
      </c>
      <c r="E15" s="38" t="s">
        <v>255</v>
      </c>
      <c r="F15" s="21" t="s">
        <v>241</v>
      </c>
      <c r="G15" s="6" t="s">
        <v>256</v>
      </c>
      <c r="H15" s="21" t="s">
        <v>257</v>
      </c>
      <c r="I15" s="21" t="s">
        <v>258</v>
      </c>
      <c r="J15" s="38" t="s">
        <v>259</v>
      </c>
    </row>
    <row r="16" ht="20.25" customHeight="1" spans="1:10">
      <c r="A16" s="5"/>
      <c r="B16" s="5"/>
      <c r="C16" s="5" t="s">
        <v>260</v>
      </c>
      <c r="D16" s="37" t="s">
        <v>261</v>
      </c>
      <c r="E16" s="38" t="s">
        <v>262</v>
      </c>
      <c r="F16" s="21" t="s">
        <v>230</v>
      </c>
      <c r="G16" s="6" t="s">
        <v>263</v>
      </c>
      <c r="H16" s="21" t="s">
        <v>243</v>
      </c>
      <c r="I16" s="21" t="s">
        <v>233</v>
      </c>
      <c r="J16" s="38" t="s">
        <v>264</v>
      </c>
    </row>
    <row r="17" ht="20.25" customHeight="1" spans="1:10">
      <c r="A17" s="36" t="s">
        <v>209</v>
      </c>
      <c r="B17" s="5" t="s">
        <v>265</v>
      </c>
      <c r="C17" s="5"/>
      <c r="D17" s="5"/>
      <c r="E17" s="5"/>
      <c r="F17" s="5"/>
      <c r="G17" s="5"/>
      <c r="H17" s="5"/>
      <c r="I17" s="5"/>
      <c r="J17" s="5"/>
    </row>
    <row r="18" ht="20.25" customHeight="1" spans="1:10">
      <c r="A18" s="5"/>
      <c r="B18" s="5"/>
      <c r="C18" s="5" t="s">
        <v>227</v>
      </c>
      <c r="D18" s="37" t="s">
        <v>228</v>
      </c>
      <c r="E18" s="38" t="s">
        <v>266</v>
      </c>
      <c r="F18" s="21" t="s">
        <v>241</v>
      </c>
      <c r="G18" s="6" t="s">
        <v>267</v>
      </c>
      <c r="H18" s="21" t="s">
        <v>232</v>
      </c>
      <c r="I18" s="21" t="s">
        <v>233</v>
      </c>
      <c r="J18" s="38" t="s">
        <v>268</v>
      </c>
    </row>
    <row r="19" ht="20.25" customHeight="1" spans="1:10">
      <c r="A19" s="5"/>
      <c r="B19" s="5"/>
      <c r="C19" s="5" t="s">
        <v>227</v>
      </c>
      <c r="D19" s="37" t="s">
        <v>245</v>
      </c>
      <c r="E19" s="38" t="s">
        <v>269</v>
      </c>
      <c r="F19" s="21" t="s">
        <v>241</v>
      </c>
      <c r="G19" s="6" t="s">
        <v>242</v>
      </c>
      <c r="H19" s="21" t="s">
        <v>243</v>
      </c>
      <c r="I19" s="21" t="s">
        <v>233</v>
      </c>
      <c r="J19" s="38" t="s">
        <v>270</v>
      </c>
    </row>
    <row r="20" ht="20.25" customHeight="1" spans="1:10">
      <c r="A20" s="5"/>
      <c r="B20" s="5"/>
      <c r="C20" s="5" t="s">
        <v>227</v>
      </c>
      <c r="D20" s="37" t="s">
        <v>250</v>
      </c>
      <c r="E20" s="38" t="s">
        <v>271</v>
      </c>
      <c r="F20" s="21" t="s">
        <v>241</v>
      </c>
      <c r="G20" s="6" t="s">
        <v>242</v>
      </c>
      <c r="H20" s="21" t="s">
        <v>243</v>
      </c>
      <c r="I20" s="21" t="s">
        <v>233</v>
      </c>
      <c r="J20" s="38" t="s">
        <v>270</v>
      </c>
    </row>
    <row r="21" ht="20.25" customHeight="1" spans="1:10">
      <c r="A21" s="5"/>
      <c r="B21" s="5"/>
      <c r="C21" s="5" t="s">
        <v>253</v>
      </c>
      <c r="D21" s="37" t="s">
        <v>254</v>
      </c>
      <c r="E21" s="38" t="s">
        <v>255</v>
      </c>
      <c r="F21" s="21" t="s">
        <v>241</v>
      </c>
      <c r="G21" s="6" t="s">
        <v>256</v>
      </c>
      <c r="H21" s="21" t="s">
        <v>257</v>
      </c>
      <c r="I21" s="21" t="s">
        <v>258</v>
      </c>
      <c r="J21" s="38" t="s">
        <v>272</v>
      </c>
    </row>
    <row r="22" ht="20.25" customHeight="1" spans="1:10">
      <c r="A22" s="5"/>
      <c r="B22" s="5"/>
      <c r="C22" s="5" t="s">
        <v>260</v>
      </c>
      <c r="D22" s="37" t="s">
        <v>261</v>
      </c>
      <c r="E22" s="38" t="s">
        <v>273</v>
      </c>
      <c r="F22" s="21" t="s">
        <v>230</v>
      </c>
      <c r="G22" s="6" t="s">
        <v>274</v>
      </c>
      <c r="H22" s="21" t="s">
        <v>243</v>
      </c>
      <c r="I22" s="21" t="s">
        <v>258</v>
      </c>
      <c r="J22" s="38" t="s">
        <v>272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2025-01-22T01:56:08Z</dcterms:created>
  <dcterms:modified xsi:type="dcterms:W3CDTF">2025-01-22T02:13:14Z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74079DF2999B4BC3A67444025C2B9EA2</vt:lpwstr>
  </property>
  <property fmtid="{D5CDD505-2E9C-101B-9397-08002B2CF9AE}" pid="3" name="KSOProductBuildVer">
    <vt:lpwstr>2052-11.8.2.12309</vt:lpwstr>
  </property>
</Properties>
</file>