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3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<sst xmlns="http://schemas.openxmlformats.org/spreadsheetml/2006/main" count="779" uniqueCount="322">
  <si>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</si>
  <si>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</si>
  <si>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</si>
  <si>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</si>
  <si>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</si>
  <si>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</si>
  <si>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</si>
  <si>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</si>
  <si>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</si>
  <si>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</si>
  <si>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</si>
  <si>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</si>
  <si>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</si>
  <si>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</si>
  <si>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</si>
  <si>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</si>
  <si>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</si>
  <si>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</si>
  <si>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</si>
  <si>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</si>
  <si>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</si>
  <si>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</si>
  <si>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</si>
  <si>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</si>
  <si>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</si>
  <si>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</si>
  <si>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</si>
  <si>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</si>
  <si>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</si>
  <si>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</si>
  <si>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</si>
  <si>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</si>
  <si>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</si>
  <si>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</si>
  <si>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</si>
  <si>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</si>
  <si>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</si>
  <si>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</si>
  <si>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</si>
  <si>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</si>
  <si>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</si>
  <si>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</si>
  <si>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</si>
  <si>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</si>
  <si>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</si>
  <si>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</si>
  <si>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</si>
  <si>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</si>
  <si>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</si>
  <si>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</si>
  <si>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</si>
  <si>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129004</t>
  </si>
  <si>
    <t>易门县图书馆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</si>
  <si>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</si>
  <si>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</si>
  <si>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</si>
  <si>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</si>
  <si>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</si>
  <si>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</si>
  <si>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</si>
  <si>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</si>
  <si>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</si>
  <si>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</si>
  <si>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</si>
  <si>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</si>
  <si>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</si>
  <si>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</si>
  <si>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</si>
  <si>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</si>
  <si>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</si>
  <si>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2070104</t>
  </si>
  <si>
    <t>图书馆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</si>
  <si>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</si>
  <si>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</si>
  <si>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</si>
  <si>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</si>
  <si>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</si>
  <si>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</si>
  <si>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</si>
  <si>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</si>
  <si>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</si>
  <si>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</si>
  <si>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</si>
  <si>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</si>
  <si>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</si>
  <si>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</si>
  <si>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</si>
  <si>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</si>
  <si>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</si>
  <si>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</si>
  <si>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</si>
  <si>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</si>
  <si>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</si>
  <si>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</si>
  <si>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</si>
  <si>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</si>
  <si>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</si>
  <si>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</si>
  <si>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</si>
  <si>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</si>
  <si>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</si>
  <si>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</si>
  <si>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</si>
  <si>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</si>
  <si>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</si>
  <si>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</si>
  <si>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</si>
  <si>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</si>
  <si>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</si>
  <si>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</si>
  <si>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</si>
  <si>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</si>
  <si>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</si>
  <si>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</si>
  <si>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</si>
  <si>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</si>
  <si>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</si>
  <si>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</si>
  <si>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</si>
  <si>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</si>
  <si>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</si>
  <si>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</si>
  <si>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</si>
  <si>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</si>
  <si>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</si>
  <si>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</si>
  <si>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</si>
  <si>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</si>
  <si>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</si>
  <si>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</si>
  <si>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</si>
  <si>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</si>
  <si>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</si>
  <si>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</si>
  <si>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</si>
  <si>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</si>
  <si>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</si>
  <si>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</si>
  <si>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</si>
  <si>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</si>
  <si>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</si>
  <si>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530425210000000016846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</si>
  <si>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</si>
  <si>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</si>
  <si>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</si>
  <si>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</si>
  <si>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</si>
  <si>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</si>
  <si>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</si>
  <si>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</si>
  <si>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</si>
  <si>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530425210000000016847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</si>
  <si>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</si>
  <si>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</si>
  <si>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</si>
  <si>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</si>
  <si>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</si>
  <si>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</si>
  <si>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</si>
  <si>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</si>
  <si>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</si>
  <si>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530425210000000016848</t>
  </si>
  <si>
    <t>30113</t>
  </si>
  <si>
    <t>530425210000000016852</t>
  </si>
  <si>
    <t>工会经费</t>
  </si>
  <si>
    <t>30228</t>
  </si>
  <si>
    <t>530425210000000016853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</si>
  <si>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</si>
  <si>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</si>
  <si>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</si>
  <si>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</si>
  <si>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</si>
  <si>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</si>
  <si>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</si>
  <si>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</si>
  <si>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</si>
  <si>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</si>
  <si>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</si>
  <si>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</si>
  <si>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</si>
  <si>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30229</t>
  </si>
  <si>
    <t>福利费</t>
  </si>
  <si>
    <t>30239</t>
  </si>
  <si>
    <t>其他交通费用</t>
  </si>
  <si>
    <t>530425221100000339010</t>
  </si>
  <si>
    <t>30217</t>
  </si>
  <si>
    <t>530425231100001439249</t>
  </si>
  <si>
    <t>规范后奖励性绩效工资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</si>
  <si>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</si>
  <si>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</si>
  <si>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</si>
  <si>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</si>
  <si>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</si>
  <si>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</si>
  <si>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国有资产有偿使用补助资金</t>
  </si>
  <si>
    <t>313 事业发展类</t>
  </si>
  <si>
    <t>530425251100003644350</t>
  </si>
  <si>
    <t>图书馆图书报刊征订补助资金</t>
  </si>
  <si>
    <t>530425221100000250901</t>
  </si>
  <si>
    <t>30202</t>
  </si>
  <si>
    <t>印刷费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</si>
  <si>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</si>
  <si>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</si>
  <si>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</si>
  <si>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</si>
  <si>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</si>
  <si>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</si>
  <si>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</si>
  <si>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</si>
  <si>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</si>
  <si>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</si>
  <si>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</si>
  <si>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</si>
  <si>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（1）采购图书不少于4300册，采购报刊不少于200种；
 (2)购置图书验收合格率达到95%；
 (3)图书购置任务完成及时性达到95%；
 (4)图书馆公共文化服务水平逐步提高；
（5)满足居民阅读需求；
 (6)读者满意度不低于90%。</t>
  </si>
  <si>
    <t>产出指标</t>
  </si>
  <si>
    <t>数量指标</t>
  </si>
  <si>
    <t>采购图书</t>
  </si>
  <si>
    <t>&gt;=</t>
  </si>
  <si>
    <t>4300</t>
  </si>
  <si>
    <t>人次</t>
  </si>
  <si>
    <t>定量指标</t>
  </si>
  <si>
    <t>反映采购图书册数。</t>
  </si>
  <si>
    <t>质量指标</t>
  </si>
  <si>
    <t>购置图书验收合格率</t>
  </si>
  <si>
    <t>95</t>
  </si>
  <si>
    <t>%</t>
  </si>
  <si>
    <t>反映购置图书验收合格情况</t>
  </si>
  <si>
    <t>时效指标</t>
  </si>
  <si>
    <t>购置任务完成及时性</t>
  </si>
  <si>
    <t>=</t>
  </si>
  <si>
    <t>反映购置任务完成及时的情况。</t>
  </si>
  <si>
    <t>效益指标</t>
  </si>
  <si>
    <t>社会效益</t>
  </si>
  <si>
    <t>图书馆公共文化服务提升情况</t>
  </si>
  <si>
    <t>有效</t>
  </si>
  <si>
    <t>定性指标</t>
  </si>
  <si>
    <t>反映提升公共文化服务水平的效果。</t>
  </si>
  <si>
    <t>满足居民阅读需求</t>
  </si>
  <si>
    <t>反映满足居民阅读需求的效果。</t>
  </si>
  <si>
    <t>满意度指标</t>
  </si>
  <si>
    <t>服务对象满意度</t>
  </si>
  <si>
    <t>读者满意度</t>
  </si>
  <si>
    <t>90</t>
  </si>
  <si>
    <t>对读者进行满意度问卷调查</t>
  </si>
  <si>
    <t>按照租赁合同及时足额收年度非税收入</t>
  </si>
  <si>
    <t>日均开放时长</t>
  </si>
  <si>
    <t>8.5</t>
  </si>
  <si>
    <t>小时</t>
  </si>
  <si>
    <t>反映大型场馆日均开放的时长情况。</t>
  </si>
  <si>
    <t>全年开放天数</t>
  </si>
  <si>
    <t>300</t>
  </si>
  <si>
    <t>天</t>
  </si>
  <si>
    <t>反映大型场馆全年开放的天数情况。</t>
  </si>
  <si>
    <t>场馆接待人次</t>
  </si>
  <si>
    <t>60000</t>
  </si>
  <si>
    <t>反映大型场馆接待的人数情况。</t>
  </si>
  <si>
    <t>免费开放天数</t>
  </si>
  <si>
    <t>反映大型场馆免费开放的天数情况。</t>
  </si>
  <si>
    <t>接待对象的满意度</t>
  </si>
  <si>
    <t>反映场馆接待对象的满意程度。</t>
  </si>
  <si>
    <t>预算05-3表</t>
  </si>
  <si>
    <t>项目支出绩效目标表（另文下达）</t>
  </si>
  <si>
    <t>备注：本单位项目支出绩效目标表（另文下达）无数字</t>
  </si>
  <si>
    <t>预算06表</t>
  </si>
  <si>
    <t>政府性基金预算支出预算表</t>
  </si>
  <si>
    <t>本年政府性基金预算支出</t>
  </si>
  <si>
    <t>备注：本单位政府性基金预算支出预算表无数字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</si>
  <si>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</si>
  <si>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</si>
  <si>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</si>
  <si>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</si>
  <si>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</si>
  <si>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</si>
  <si>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</si>
  <si>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</si>
  <si>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</si>
  <si>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</si>
  <si>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</si>
  <si>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图书车维修和保养服务</t>
  </si>
  <si>
    <t>元</t>
  </si>
  <si>
    <t>图书车燃料费</t>
  </si>
  <si>
    <t>升</t>
  </si>
  <si>
    <t>图书馆物业采购</t>
  </si>
  <si>
    <t>月</t>
  </si>
  <si>
    <t>计算机</t>
  </si>
  <si>
    <t>台</t>
  </si>
  <si>
    <t>条码打印机</t>
  </si>
  <si>
    <t>图书车保险费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</si>
  <si>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</si>
  <si>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</si>
  <si>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</si>
  <si>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</si>
  <si>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</si>
  <si>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</si>
  <si>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</si>
  <si>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</si>
  <si>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</si>
  <si>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备注：本单位政府购买服务预算表无数字</t>
  </si>
  <si>
    <t>预算09-1表</t>
  </si>
  <si>
    <t>对下转移支付预算表</t>
  </si>
  <si>
    <t>单位名称（项目）</t>
  </si>
  <si>
    <t>地区</t>
  </si>
  <si>
    <t>龙泉街道</t>
  </si>
  <si>
    <t>六街街道</t>
  </si>
  <si>
    <t>绿汁</t>
  </si>
  <si>
    <t>铜厂</t>
  </si>
  <si>
    <t>小街</t>
  </si>
  <si>
    <t>浦贝</t>
  </si>
  <si>
    <t>六街</t>
  </si>
  <si>
    <t>备注：本单位对下转移支付预算表无数字</t>
  </si>
  <si>
    <t>预算09-2表</t>
  </si>
  <si>
    <t>对下转移支付绩效目标表</t>
  </si>
  <si>
    <t>备注：本单位对下转移支付绩效目标表无数字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</si>
  <si>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</si>
  <si>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</si>
  <si>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</si>
  <si>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</si>
  <si>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</si>
  <si>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</si>
  <si>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</si>
  <si>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</si>
  <si>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备注：本单位新增资产配置表无数字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</si>
</sst>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80" fontId="1" fillId="0" borderId="1">
      <alignment horizontal="right" vertical="center"/>
    </xf>
  </cellStyleXfs>
  <cellXfs count="71">
    <xf numFmtId="0" fontId="0" fillId="0" borderId="0" xfId="0" applyFont="1">
      <alignment vertical="top"/>
    </xf>
    <xf numFmtId="49" fontId="1" fillId="0" borderId="0" xfId="50" applyNumberFormat="1" applyFont="1" applyBorder="1">
      <alignment horizontal="left" vertical="center" wrapText="1"/>
    </xf>
    <xf numFmtId="49" fontId="1" fillId="0" borderId="0" xfId="5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176" fontId="1" fillId="0" borderId="1" xfId="51" applyNumberFormat="1" applyFont="1" applyBorder="1">
      <alignment horizontal="right" vertical="center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5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49" fontId="7" fillId="0" borderId="0" xfId="50" applyNumberFormat="1" applyFont="1" applyBorder="1" applyAlignment="1">
      <alignment horizontal="right" vertical="center" wrapText="1"/>
    </xf>
    <xf numFmtId="0" fontId="1" fillId="0" borderId="1" xfId="50" applyNumberFormat="1" applyFont="1" applyBorder="1">
      <alignment horizontal="left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49" fontId="1" fillId="0" borderId="1" xfId="50" applyNumberFormat="1" applyFont="1" applyBorder="1" applyAlignment="1">
      <alignment horizontal="left" vertical="center" wrapText="1" inden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0" xfId="0" applyFont="1" applyAlignment="1">
      <alignment horizontal="right"/>
    </xf>
    <xf numFmtId="176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3"/>
      <c r="B1" s="23"/>
      <c r="C1" s="23"/>
      <c r="D1" s="45" t="s">
        <v>0</v>
      </c>
    </row>
    <row r="2" ht="45" customHeight="1" spans="1:4">
      <c r="A2" s="25" t="s">
        <v>1</v>
      </c>
      <c r="B2" s="25"/>
      <c r="C2" s="25"/>
      <c r="D2" s="25"/>
    </row>
    <row r="3" ht="18.75" customHeight="1" spans="1:4">
      <c r="A3" s="38" t="str">
        <f>"单位名称："&amp;"易门县图书馆"</f>
        <v>单位名称：易门县图书馆</v>
      </c>
      <c r="B3" s="38"/>
      <c r="C3" s="58"/>
      <c r="D3" s="45" t="s">
        <v>2</v>
      </c>
    </row>
    <row r="4" ht="22.5" customHeight="1" spans="1:4">
      <c r="A4" s="59" t="s">
        <v>3</v>
      </c>
      <c r="B4" s="59"/>
      <c r="C4" s="59" t="s">
        <v>4</v>
      </c>
      <c r="D4" s="59"/>
    </row>
    <row r="5" ht="18.75" customHeight="1" spans="1:4">
      <c r="A5" s="59" t="s">
        <v>5</v>
      </c>
      <c r="B5" s="59" t="s">
        <v>6</v>
      </c>
      <c r="C5" s="59" t="s">
        <v>7</v>
      </c>
      <c r="D5" s="59" t="s">
        <v>6</v>
      </c>
    </row>
    <row r="6" ht="18.75" customHeight="1" spans="1:4">
      <c r="A6" s="59"/>
      <c r="B6" s="59"/>
      <c r="C6" s="59"/>
      <c r="D6" s="59"/>
    </row>
    <row r="7" ht="22.5" customHeight="1" spans="1:4">
      <c r="A7" s="60" t="s">
        <v>8</v>
      </c>
      <c r="B7" s="7">
        <v>153.981442</v>
      </c>
      <c r="C7" s="60" t="str">
        <f>"一"&amp;"、"&amp;"文化旅游体育与传媒支出"</f>
        <v>一、文化旅游体育与传媒支出</v>
      </c>
      <c r="D7" s="7">
        <v>112.664967</v>
      </c>
    </row>
    <row r="8" ht="22.5" customHeight="1" spans="1:4">
      <c r="A8" s="60" t="s">
        <v>9</v>
      </c>
      <c r="B8" s="7"/>
      <c r="C8" s="60" t="str">
        <f>"二"&amp;"、"&amp;"社会保障和就业支出"</f>
        <v>二、社会保障和就业支出</v>
      </c>
      <c r="D8" s="7">
        <v>15.468768</v>
      </c>
    </row>
    <row r="9" ht="22.5" customHeight="1" spans="1:4">
      <c r="A9" s="60" t="s">
        <v>10</v>
      </c>
      <c r="B9" s="7"/>
      <c r="C9" s="60" t="str">
        <f>"三"&amp;"、"&amp;"卫生健康支出"</f>
        <v>三、卫生健康支出</v>
      </c>
      <c r="D9" s="7">
        <v>14.558107</v>
      </c>
    </row>
    <row r="10" ht="22.5" customHeight="1" spans="1:4">
      <c r="A10" s="60" t="s">
        <v>11</v>
      </c>
      <c r="B10" s="7"/>
      <c r="C10" s="60" t="str">
        <f>"四"&amp;"、"&amp;"住房保障支出"</f>
        <v>四、住房保障支出</v>
      </c>
      <c r="D10" s="7">
        <v>11.2896</v>
      </c>
    </row>
    <row r="11" ht="22.5" customHeight="1" spans="1:4">
      <c r="A11" s="60" t="s">
        <v>12</v>
      </c>
      <c r="B11" s="7"/>
      <c r="C11" s="60"/>
      <c r="D11" s="7"/>
    </row>
    <row r="12" ht="22.5" customHeight="1" spans="1:4">
      <c r="A12" s="60" t="s">
        <v>13</v>
      </c>
      <c r="B12" s="7"/>
      <c r="C12" s="60"/>
      <c r="D12" s="7"/>
    </row>
    <row r="13" ht="22.5" customHeight="1" spans="1:4">
      <c r="A13" s="60" t="s">
        <v>14</v>
      </c>
      <c r="B13" s="7"/>
      <c r="C13" s="60"/>
      <c r="D13" s="7"/>
    </row>
    <row r="14" ht="22.5" customHeight="1" spans="1:4">
      <c r="A14" s="60" t="s">
        <v>15</v>
      </c>
      <c r="B14" s="7"/>
      <c r="C14" s="60"/>
      <c r="D14" s="7"/>
    </row>
    <row r="15" ht="22.5" customHeight="1" spans="1:4">
      <c r="A15" s="61" t="s">
        <v>16</v>
      </c>
      <c r="B15" s="7"/>
      <c r="C15" s="64"/>
      <c r="D15" s="7"/>
    </row>
    <row r="16" ht="22.5" customHeight="1" spans="1:4">
      <c r="A16" s="61" t="s">
        <v>17</v>
      </c>
      <c r="B16" s="7"/>
      <c r="C16" s="64"/>
      <c r="D16" s="7"/>
    </row>
    <row r="17" ht="22.5" customHeight="1" spans="1:4">
      <c r="A17" s="61"/>
      <c r="B17" s="7"/>
      <c r="C17" s="64"/>
      <c r="D17" s="7"/>
    </row>
    <row r="18" ht="22.5" customHeight="1" spans="1:4">
      <c r="A18" s="62" t="s">
        <v>18</v>
      </c>
      <c r="B18" s="63">
        <v>153.981442</v>
      </c>
      <c r="C18" s="64" t="s">
        <v>19</v>
      </c>
      <c r="D18" s="63">
        <v>153.981442</v>
      </c>
    </row>
    <row r="19" ht="22.5" customHeight="1" spans="1:4">
      <c r="A19" s="61" t="s">
        <v>20</v>
      </c>
      <c r="B19" s="7"/>
      <c r="C19" s="60" t="s">
        <v>21</v>
      </c>
      <c r="D19" s="34"/>
    </row>
    <row r="20" ht="22.5" customHeight="1" spans="1:4">
      <c r="A20" s="62" t="s">
        <v>22</v>
      </c>
      <c r="B20" s="63">
        <v>153.981442</v>
      </c>
      <c r="C20" s="64" t="s">
        <v>23</v>
      </c>
      <c r="D20" s="63">
        <v>153.981442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B9" sqref="B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2" t="s">
        <v>261</v>
      </c>
      <c r="B2" s="12"/>
      <c r="C2" s="12"/>
      <c r="D2" s="12"/>
      <c r="E2" s="12"/>
      <c r="F2" s="12"/>
      <c r="G2" s="12"/>
      <c r="H2" s="12"/>
      <c r="I2" s="12"/>
      <c r="J2" s="12"/>
    </row>
    <row r="3" ht="20.25" customHeight="1" spans="1:10">
      <c r="A3" s="1" t="str">
        <f>"单位名称："&amp;"易门县图书馆"</f>
        <v>单位名称：易门县图书馆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3" t="s">
        <v>203</v>
      </c>
      <c r="B4" s="13" t="s">
        <v>204</v>
      </c>
      <c r="C4" s="13" t="s">
        <v>205</v>
      </c>
      <c r="D4" s="13" t="s">
        <v>206</v>
      </c>
      <c r="E4" s="13" t="s">
        <v>207</v>
      </c>
      <c r="F4" s="13" t="s">
        <v>208</v>
      </c>
      <c r="G4" s="13" t="s">
        <v>209</v>
      </c>
      <c r="H4" s="13" t="s">
        <v>210</v>
      </c>
      <c r="I4" s="13" t="s">
        <v>211</v>
      </c>
      <c r="J4" s="13" t="s">
        <v>212</v>
      </c>
    </row>
    <row r="5" ht="46.5" customHeight="1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ht="20.25" customHeight="1" spans="1:10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ht="20.25" customHeight="1" spans="2:10">
      <c r="B7" s="5"/>
      <c r="C7" s="5"/>
      <c r="E7" s="15"/>
      <c r="F7" s="15"/>
      <c r="G7" s="15"/>
      <c r="H7" s="15"/>
      <c r="I7" s="15"/>
      <c r="J7" s="15"/>
    </row>
    <row r="8" ht="20.25" customHeight="1" spans="1:10">
      <c r="A8" s="5"/>
      <c r="B8" s="5"/>
      <c r="C8" s="6"/>
      <c r="D8" s="6"/>
      <c r="E8" s="15"/>
      <c r="F8" s="15"/>
      <c r="G8" s="15"/>
      <c r="H8" s="15"/>
      <c r="I8" s="15"/>
      <c r="J8" s="15"/>
    </row>
    <row r="9" customHeight="1" spans="1:1">
      <c r="A9" t="s">
        <v>262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23"/>
      <c r="B1" s="23"/>
      <c r="C1" s="23"/>
      <c r="D1" s="23"/>
      <c r="E1" s="23"/>
      <c r="F1" s="24" t="s">
        <v>263</v>
      </c>
    </row>
    <row r="2" ht="37.5" customHeight="1" spans="1:6">
      <c r="A2" s="25" t="s">
        <v>264</v>
      </c>
      <c r="B2" s="25"/>
      <c r="C2" s="25"/>
      <c r="D2" s="25"/>
      <c r="E2" s="25"/>
      <c r="F2" s="25"/>
    </row>
    <row r="3" ht="18.75" customHeight="1" spans="1:6">
      <c r="A3" s="26" t="str">
        <f>"单位名称："&amp;"易门县图书馆"</f>
        <v>单位名称：易门县图书馆</v>
      </c>
      <c r="B3" s="26"/>
      <c r="C3" s="26"/>
      <c r="D3" s="27"/>
      <c r="E3" s="27"/>
      <c r="F3" s="28" t="s">
        <v>26</v>
      </c>
    </row>
    <row r="4" ht="18.75" customHeight="1" spans="1:6">
      <c r="A4" s="29" t="s">
        <v>124</v>
      </c>
      <c r="B4" s="29" t="s">
        <v>55</v>
      </c>
      <c r="C4" s="29" t="s">
        <v>56</v>
      </c>
      <c r="D4" s="30" t="s">
        <v>265</v>
      </c>
      <c r="E4" s="30"/>
      <c r="F4" s="30"/>
    </row>
    <row r="5" ht="18.75" customHeight="1" spans="1:6">
      <c r="A5" s="29" t="s">
        <v>55</v>
      </c>
      <c r="B5" s="29" t="s">
        <v>55</v>
      </c>
      <c r="C5" s="29" t="s">
        <v>56</v>
      </c>
      <c r="D5" s="30" t="s">
        <v>31</v>
      </c>
      <c r="E5" s="30" t="s">
        <v>58</v>
      </c>
      <c r="F5" s="30" t="s">
        <v>59</v>
      </c>
    </row>
    <row r="6" ht="18.75" customHeight="1" spans="1:6">
      <c r="A6" s="31" t="s">
        <v>42</v>
      </c>
      <c r="B6" s="31"/>
      <c r="C6" s="31" t="s">
        <v>43</v>
      </c>
      <c r="D6" s="31" t="s">
        <v>45</v>
      </c>
      <c r="E6" s="31" t="s">
        <v>46</v>
      </c>
      <c r="F6" s="31" t="s">
        <v>47</v>
      </c>
    </row>
    <row r="7" ht="20.25" customHeight="1" spans="1:6">
      <c r="A7" s="32"/>
      <c r="B7" s="32"/>
      <c r="C7" s="32"/>
      <c r="D7" s="7"/>
      <c r="E7" s="7"/>
      <c r="F7" s="7"/>
    </row>
    <row r="8" ht="20.25" customHeight="1" spans="1:6">
      <c r="A8" s="33" t="s">
        <v>96</v>
      </c>
      <c r="B8" s="33"/>
      <c r="C8" s="33"/>
      <c r="D8" s="34"/>
      <c r="E8" s="34"/>
      <c r="F8" s="34"/>
    </row>
    <row r="9" customHeight="1" spans="1:1">
      <c r="A9" t="s">
        <v>266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" t="s">
        <v>267</v>
      </c>
    </row>
    <row r="2" ht="45" customHeight="1" spans="1:17">
      <c r="A2" s="12" t="s">
        <v>268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  <c r="O2" s="21"/>
      <c r="P2" s="21"/>
      <c r="Q2" s="21"/>
    </row>
    <row r="3" ht="20.25" customHeight="1" spans="1:17">
      <c r="A3" s="1" t="str">
        <f>"单位名称："&amp;"易门县图书馆"</f>
        <v>单位名称：易门县图书馆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269</v>
      </c>
      <c r="B4" s="4" t="s">
        <v>270</v>
      </c>
      <c r="C4" s="4" t="s">
        <v>271</v>
      </c>
      <c r="D4" s="4" t="s">
        <v>272</v>
      </c>
      <c r="E4" s="4" t="s">
        <v>273</v>
      </c>
      <c r="F4" s="4" t="s">
        <v>274</v>
      </c>
      <c r="G4" s="4" t="s">
        <v>131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275</v>
      </c>
      <c r="B5" s="4" t="s">
        <v>270</v>
      </c>
      <c r="C5" s="4" t="s">
        <v>271</v>
      </c>
      <c r="D5" s="4" t="s">
        <v>272</v>
      </c>
      <c r="E5" s="4" t="s">
        <v>273</v>
      </c>
      <c r="F5" s="4" t="s">
        <v>274</v>
      </c>
      <c r="G5" s="4" t="s">
        <v>29</v>
      </c>
      <c r="H5" s="4" t="s">
        <v>32</v>
      </c>
      <c r="I5" s="4" t="s">
        <v>276</v>
      </c>
      <c r="J5" s="4" t="s">
        <v>277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2" t="s">
        <v>39</v>
      </c>
      <c r="P6" s="22" t="s">
        <v>40</v>
      </c>
      <c r="Q6" s="22" t="s">
        <v>41</v>
      </c>
    </row>
    <row r="7" ht="20.25" customHeight="1" spans="1:17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</row>
    <row r="8" ht="20.25" customHeight="1" spans="1:17">
      <c r="A8" s="19" t="s">
        <v>167</v>
      </c>
      <c r="B8" s="5"/>
      <c r="C8" s="5"/>
      <c r="D8" s="15"/>
      <c r="E8" s="15"/>
      <c r="F8" s="15">
        <v>3.776</v>
      </c>
      <c r="G8" s="15">
        <v>3.776</v>
      </c>
      <c r="H8" s="15">
        <v>3.776</v>
      </c>
      <c r="I8" s="15"/>
      <c r="J8" s="16"/>
      <c r="K8" s="16"/>
      <c r="L8" s="15"/>
      <c r="M8" s="15"/>
      <c r="N8" s="15"/>
      <c r="O8" s="15"/>
      <c r="P8" s="15"/>
      <c r="Q8" s="15"/>
    </row>
    <row r="9" ht="20.25" customHeight="1" spans="1:17">
      <c r="A9" s="5"/>
      <c r="B9" s="5" t="s">
        <v>278</v>
      </c>
      <c r="C9" s="5" t="str">
        <f>"C23120300"&amp;"  "&amp;"车辆维修和保养服务"</f>
        <v>C23120300  车辆维修和保养服务</v>
      </c>
      <c r="D9" s="20" t="s">
        <v>279</v>
      </c>
      <c r="E9" s="6">
        <v>1</v>
      </c>
      <c r="F9" s="15">
        <v>1</v>
      </c>
      <c r="G9" s="15">
        <v>1</v>
      </c>
      <c r="H9" s="16">
        <v>1</v>
      </c>
      <c r="I9" s="16"/>
      <c r="J9" s="16"/>
      <c r="K9" s="16"/>
      <c r="L9" s="15"/>
      <c r="M9" s="15"/>
      <c r="N9" s="15"/>
      <c r="O9" s="15"/>
      <c r="P9" s="15"/>
      <c r="Q9" s="15"/>
    </row>
    <row r="10" ht="20.25" customHeight="1" spans="1:17">
      <c r="A10" s="5"/>
      <c r="B10" s="5" t="s">
        <v>280</v>
      </c>
      <c r="C10" s="5" t="str">
        <f>"C23120302"&amp;"  "&amp;"车辆加油、添加燃料服务"</f>
        <v>C23120302  车辆加油、添加燃料服务</v>
      </c>
      <c r="D10" s="20" t="s">
        <v>281</v>
      </c>
      <c r="E10" s="6">
        <v>1000</v>
      </c>
      <c r="F10" s="15">
        <v>0.73</v>
      </c>
      <c r="G10" s="15">
        <v>0.73</v>
      </c>
      <c r="H10" s="16">
        <v>0.73</v>
      </c>
      <c r="I10" s="16"/>
      <c r="J10" s="16"/>
      <c r="K10" s="16"/>
      <c r="L10" s="15"/>
      <c r="M10" s="15"/>
      <c r="N10" s="15"/>
      <c r="O10" s="15"/>
      <c r="P10" s="15"/>
      <c r="Q10" s="15"/>
    </row>
    <row r="11" ht="20.25" customHeight="1" spans="1:17">
      <c r="A11" s="5"/>
      <c r="B11" s="5" t="s">
        <v>282</v>
      </c>
      <c r="C11" s="5" t="str">
        <f>"C21040001"&amp;"  "&amp;"物业管理服务"</f>
        <v>C21040001  物业管理服务</v>
      </c>
      <c r="D11" s="20" t="s">
        <v>283</v>
      </c>
      <c r="E11" s="6">
        <v>12</v>
      </c>
      <c r="F11" s="15">
        <v>1.176</v>
      </c>
      <c r="G11" s="15">
        <v>1.176</v>
      </c>
      <c r="H11" s="16">
        <v>1.176</v>
      </c>
      <c r="I11" s="16"/>
      <c r="J11" s="16"/>
      <c r="K11" s="16"/>
      <c r="L11" s="15"/>
      <c r="M11" s="15"/>
      <c r="N11" s="15"/>
      <c r="O11" s="15"/>
      <c r="P11" s="15"/>
      <c r="Q11" s="15"/>
    </row>
    <row r="12" ht="20.25" customHeight="1" spans="1:17">
      <c r="A12" s="5"/>
      <c r="B12" s="5" t="s">
        <v>284</v>
      </c>
      <c r="C12" s="5" t="str">
        <f>"A02010105"&amp;"  "&amp;"台式计算机"</f>
        <v>A02010105  台式计算机</v>
      </c>
      <c r="D12" s="20" t="s">
        <v>285</v>
      </c>
      <c r="E12" s="6">
        <v>1</v>
      </c>
      <c r="F12" s="15">
        <v>0.5</v>
      </c>
      <c r="G12" s="15">
        <v>0.5</v>
      </c>
      <c r="H12" s="16">
        <v>0.5</v>
      </c>
      <c r="I12" s="16"/>
      <c r="J12" s="16"/>
      <c r="K12" s="16"/>
      <c r="L12" s="15"/>
      <c r="M12" s="15"/>
      <c r="N12" s="15"/>
      <c r="O12" s="15"/>
      <c r="P12" s="15"/>
      <c r="Q12" s="15"/>
    </row>
    <row r="13" ht="20.25" customHeight="1" spans="1:17">
      <c r="A13" s="5"/>
      <c r="B13" s="5" t="s">
        <v>286</v>
      </c>
      <c r="C13" s="5" t="str">
        <f>"A02021007"&amp;"  "&amp;"条码打印机"</f>
        <v>A02021007  条码打印机</v>
      </c>
      <c r="D13" s="20" t="s">
        <v>285</v>
      </c>
      <c r="E13" s="6">
        <v>1</v>
      </c>
      <c r="F13" s="15">
        <v>0.1</v>
      </c>
      <c r="G13" s="15">
        <v>0.1</v>
      </c>
      <c r="H13" s="16">
        <v>0.1</v>
      </c>
      <c r="I13" s="16"/>
      <c r="J13" s="16"/>
      <c r="K13" s="16"/>
      <c r="L13" s="15"/>
      <c r="M13" s="15"/>
      <c r="N13" s="15"/>
      <c r="O13" s="15"/>
      <c r="P13" s="15"/>
      <c r="Q13" s="15"/>
    </row>
    <row r="14" ht="20.25" customHeight="1" spans="1:17">
      <c r="A14" s="5"/>
      <c r="B14" s="5" t="s">
        <v>287</v>
      </c>
      <c r="C14" s="5" t="str">
        <f>"C1804010201"&amp;"  "&amp;"机动车保险服务"</f>
        <v>C1804010201  机动车保险服务</v>
      </c>
      <c r="D14" s="20" t="s">
        <v>279</v>
      </c>
      <c r="E14" s="6">
        <v>1</v>
      </c>
      <c r="F14" s="15">
        <v>0.27</v>
      </c>
      <c r="G14" s="15">
        <v>0.27</v>
      </c>
      <c r="H14" s="16">
        <v>0.27</v>
      </c>
      <c r="I14" s="16"/>
      <c r="J14" s="16"/>
      <c r="K14" s="16"/>
      <c r="L14" s="15"/>
      <c r="M14" s="15"/>
      <c r="N14" s="15"/>
      <c r="O14" s="15"/>
      <c r="P14" s="15"/>
      <c r="Q14" s="15"/>
    </row>
    <row r="15" ht="20.25" customHeight="1" spans="1:17">
      <c r="A15" s="6" t="s">
        <v>29</v>
      </c>
      <c r="B15" s="6"/>
      <c r="C15" s="6"/>
      <c r="D15" s="20"/>
      <c r="E15" s="20"/>
      <c r="F15" s="15">
        <v>3.776</v>
      </c>
      <c r="G15" s="15">
        <v>3.776</v>
      </c>
      <c r="H15" s="15">
        <v>3.776</v>
      </c>
      <c r="I15" s="15"/>
      <c r="J15" s="15"/>
      <c r="K15" s="15"/>
      <c r="L15" s="15"/>
      <c r="M15" s="15"/>
      <c r="N15" s="15"/>
      <c r="O15" s="15"/>
      <c r="P15" s="15"/>
      <c r="Q15" s="15"/>
    </row>
  </sheetData>
  <mergeCells count="17">
    <mergeCell ref="A1:M1"/>
    <mergeCell ref="A2:Q2"/>
    <mergeCell ref="A3:M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28.2833333333333" customWidth="1"/>
    <col min="5" max="7" width="28.4166666666667" customWidth="1"/>
    <col min="8" max="8" width="16.2833333333333" customWidth="1"/>
    <col min="9" max="13" width="16.4166666666667" customWidth="1"/>
    <col min="14" max="18" width="16.2833333333333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288</v>
      </c>
    </row>
    <row r="2" ht="45" customHeight="1" spans="1:18">
      <c r="A2" s="12" t="s">
        <v>289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0.25" customHeight="1" spans="1:18">
      <c r="A3" s="1" t="str">
        <f>"单位名称："&amp;"易门县图书馆"</f>
        <v>单位名称：易门县图书馆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13" t="s">
        <v>269</v>
      </c>
      <c r="B4" s="13" t="s">
        <v>290</v>
      </c>
      <c r="C4" s="13" t="s">
        <v>291</v>
      </c>
      <c r="D4" s="13" t="s">
        <v>292</v>
      </c>
      <c r="E4" s="13" t="s">
        <v>293</v>
      </c>
      <c r="F4" s="13" t="s">
        <v>294</v>
      </c>
      <c r="G4" s="13" t="s">
        <v>295</v>
      </c>
      <c r="H4" s="13" t="s">
        <v>131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23.4" customHeight="1" spans="1:18">
      <c r="A5" s="13" t="s">
        <v>275</v>
      </c>
      <c r="B5" s="13"/>
      <c r="C5" s="13" t="s">
        <v>291</v>
      </c>
      <c r="D5" s="13"/>
      <c r="E5" s="13" t="s">
        <v>293</v>
      </c>
      <c r="F5" s="13" t="s">
        <v>294</v>
      </c>
      <c r="G5" s="13" t="s">
        <v>296</v>
      </c>
      <c r="H5" s="13" t="s">
        <v>29</v>
      </c>
      <c r="I5" s="13" t="s">
        <v>32</v>
      </c>
      <c r="J5" s="13" t="s">
        <v>276</v>
      </c>
      <c r="K5" s="13" t="s">
        <v>277</v>
      </c>
      <c r="L5" s="13" t="s">
        <v>35</v>
      </c>
      <c r="M5" s="13" t="s">
        <v>36</v>
      </c>
      <c r="N5" s="13"/>
      <c r="O5" s="13"/>
      <c r="P5" s="13"/>
      <c r="Q5" s="13"/>
      <c r="R5" s="13"/>
    </row>
    <row r="6" ht="28.65" customHeight="1" spans="1:18">
      <c r="A6" s="13"/>
      <c r="B6" s="13"/>
      <c r="C6" s="13"/>
      <c r="D6" s="13"/>
      <c r="E6" s="13"/>
      <c r="F6" s="13"/>
      <c r="G6" s="13"/>
      <c r="H6" s="13"/>
      <c r="I6" s="13" t="s">
        <v>31</v>
      </c>
      <c r="J6" s="13"/>
      <c r="K6" s="13"/>
      <c r="L6" s="13"/>
      <c r="M6" s="13" t="s">
        <v>31</v>
      </c>
      <c r="N6" s="13" t="s">
        <v>37</v>
      </c>
      <c r="O6" s="13" t="s">
        <v>38</v>
      </c>
      <c r="P6" s="17" t="s">
        <v>39</v>
      </c>
      <c r="Q6" s="17" t="s">
        <v>40</v>
      </c>
      <c r="R6" s="17" t="s">
        <v>41</v>
      </c>
    </row>
    <row r="7" ht="20.25" customHeight="1" spans="1:18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</row>
    <row r="8" ht="20.25" customHeight="1" spans="1:18">
      <c r="A8" s="5"/>
      <c r="B8" s="5"/>
      <c r="C8" s="5"/>
      <c r="D8" s="6"/>
      <c r="E8" s="6"/>
      <c r="F8" s="6"/>
      <c r="G8" s="15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0.25" customHeight="1" spans="1:18">
      <c r="A9" s="5"/>
      <c r="B9" s="5"/>
      <c r="C9" s="5"/>
      <c r="D9" s="5"/>
      <c r="E9" s="5"/>
      <c r="F9" s="5"/>
      <c r="G9" s="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Height="1" spans="1:1">
      <c r="A11" t="s">
        <v>297</v>
      </c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tabSelected="1" workbookViewId="0">
      <selection activeCell="C7" sqref="C7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298</v>
      </c>
    </row>
    <row r="2" ht="45.15" customHeight="1" spans="1:14">
      <c r="A2" s="8" t="s">
        <v>299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8.75" customHeight="1" spans="1:14">
      <c r="A3" s="1" t="str">
        <f>"单位名称："&amp;"易门县图书馆"</f>
        <v>单位名称：易门县图书馆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26</v>
      </c>
    </row>
    <row r="4" ht="22.5" customHeight="1" spans="1:14">
      <c r="A4" s="11" t="s">
        <v>300</v>
      </c>
      <c r="B4" s="11" t="s">
        <v>131</v>
      </c>
      <c r="C4" s="11"/>
      <c r="D4" s="11"/>
      <c r="E4" s="11" t="s">
        <v>301</v>
      </c>
      <c r="F4" s="11"/>
      <c r="G4" s="11"/>
      <c r="H4" s="11"/>
      <c r="I4" s="11"/>
      <c r="J4" s="11"/>
      <c r="K4" s="11"/>
      <c r="L4" s="11"/>
      <c r="M4" s="11"/>
      <c r="N4" s="11"/>
    </row>
    <row r="5" ht="22.5" customHeight="1" spans="1:14">
      <c r="A5" s="11"/>
      <c r="B5" s="11" t="s">
        <v>29</v>
      </c>
      <c r="C5" s="11" t="s">
        <v>32</v>
      </c>
      <c r="D5" s="11" t="s">
        <v>276</v>
      </c>
      <c r="E5" s="11" t="s">
        <v>302</v>
      </c>
      <c r="F5" s="11" t="s">
        <v>303</v>
      </c>
      <c r="G5" s="11" t="s">
        <v>304</v>
      </c>
      <c r="H5" s="11" t="s">
        <v>305</v>
      </c>
      <c r="I5" s="11" t="s">
        <v>306</v>
      </c>
      <c r="J5" s="11" t="s">
        <v>307</v>
      </c>
      <c r="K5" s="11" t="s">
        <v>308</v>
      </c>
      <c r="L5" s="11"/>
      <c r="M5" s="11"/>
      <c r="N5" s="11"/>
    </row>
    <row r="6" ht="18.7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18.75" customHeigh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18.75" customHeight="1" spans="1:14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Height="1" spans="1:1">
      <c r="A9" t="s">
        <v>309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opLeftCell="C1" workbookViewId="0">
      <selection activeCell="B5" sqref="B5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310</v>
      </c>
    </row>
    <row r="2" ht="45.3" customHeight="1" spans="1:10">
      <c r="A2" s="8" t="s">
        <v>311</v>
      </c>
      <c r="B2" s="9"/>
      <c r="C2" s="9"/>
      <c r="D2" s="9"/>
      <c r="E2" s="9"/>
      <c r="F2" s="9"/>
      <c r="G2" s="9"/>
      <c r="H2" s="9"/>
      <c r="I2" s="9"/>
      <c r="J2" s="9"/>
    </row>
    <row r="3" ht="22.8" customHeight="1" spans="1:10">
      <c r="A3" s="1" t="str">
        <f>"单位名称："&amp;"易门县图书馆"</f>
        <v>单位名称：易门县图书馆</v>
      </c>
      <c r="B3" s="1"/>
      <c r="C3" s="1"/>
      <c r="D3" s="10"/>
      <c r="E3" s="10"/>
      <c r="F3" s="10"/>
      <c r="G3" s="10"/>
      <c r="H3" s="10"/>
      <c r="I3" s="10"/>
      <c r="J3" s="10"/>
    </row>
    <row r="4" ht="27.15" customHeight="1" spans="1:10">
      <c r="A4" s="4" t="s">
        <v>203</v>
      </c>
      <c r="B4" s="4" t="s">
        <v>204</v>
      </c>
      <c r="C4" s="4" t="s">
        <v>205</v>
      </c>
      <c r="D4" s="4" t="s">
        <v>206</v>
      </c>
      <c r="E4" s="4" t="s">
        <v>207</v>
      </c>
      <c r="F4" s="4" t="s">
        <v>208</v>
      </c>
      <c r="G4" s="4" t="s">
        <v>209</v>
      </c>
      <c r="H4" s="4" t="s">
        <v>210</v>
      </c>
      <c r="I4" s="4" t="s">
        <v>211</v>
      </c>
      <c r="J4" s="4" t="s">
        <v>212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65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312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6" sqref="B6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313</v>
      </c>
    </row>
    <row r="2" ht="41.4" customHeight="1" spans="1:8">
      <c r="A2" s="3" t="s">
        <v>314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"单位名称："&amp;"易门县图书馆"</f>
        <v>单位名称：易门县图书馆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124</v>
      </c>
      <c r="B4" s="4" t="s">
        <v>315</v>
      </c>
      <c r="C4" s="4" t="s">
        <v>316</v>
      </c>
      <c r="D4" s="4" t="s">
        <v>317</v>
      </c>
      <c r="E4" s="4" t="s">
        <v>272</v>
      </c>
      <c r="F4" s="4" t="s">
        <v>318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273</v>
      </c>
      <c r="G5" s="4" t="s">
        <v>319</v>
      </c>
      <c r="H5" s="4" t="s">
        <v>320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1">
      <c r="A8" t="s">
        <v>321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23"/>
      <c r="B1" s="23"/>
      <c r="C1" s="23"/>
      <c r="D1" s="23"/>
      <c r="E1" s="23"/>
      <c r="F1" s="23"/>
      <c r="G1" s="23"/>
      <c r="H1" s="2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 t="s">
        <v>24</v>
      </c>
    </row>
    <row r="2" ht="37.5" customHeight="1" spans="1:20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18.75" customHeight="1" spans="1:20">
      <c r="A3" s="38" t="str">
        <f>"单位名称："&amp;"易门县图书馆"</f>
        <v>单位名称：易门县图书馆</v>
      </c>
      <c r="B3" s="38"/>
      <c r="C3" s="38"/>
      <c r="D3" s="38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 t="s">
        <v>26</v>
      </c>
    </row>
    <row r="4" ht="18.75" customHeight="1" spans="1:20">
      <c r="A4" s="29" t="s">
        <v>27</v>
      </c>
      <c r="B4" s="65" t="s">
        <v>28</v>
      </c>
      <c r="C4" s="65" t="s">
        <v>29</v>
      </c>
      <c r="D4" s="65" t="s">
        <v>30</v>
      </c>
      <c r="E4" s="65"/>
      <c r="F4" s="65"/>
      <c r="G4" s="65"/>
      <c r="H4" s="65"/>
      <c r="I4" s="65"/>
      <c r="J4" s="68"/>
      <c r="K4" s="68"/>
      <c r="L4" s="68"/>
      <c r="M4" s="68"/>
      <c r="N4" s="68"/>
      <c r="O4" s="65" t="s">
        <v>20</v>
      </c>
      <c r="P4" s="65"/>
      <c r="Q4" s="65"/>
      <c r="R4" s="65"/>
      <c r="S4" s="65"/>
      <c r="T4" s="65"/>
    </row>
    <row r="5" ht="18.75" customHeight="1" spans="1:20">
      <c r="A5" s="29"/>
      <c r="B5" s="65"/>
      <c r="C5" s="65"/>
      <c r="D5" s="66" t="s">
        <v>31</v>
      </c>
      <c r="E5" s="66" t="s">
        <v>32</v>
      </c>
      <c r="F5" s="66" t="s">
        <v>33</v>
      </c>
      <c r="G5" s="66" t="s">
        <v>34</v>
      </c>
      <c r="H5" s="66" t="s">
        <v>35</v>
      </c>
      <c r="I5" s="69" t="s">
        <v>36</v>
      </c>
      <c r="J5" s="70"/>
      <c r="K5" s="70"/>
      <c r="L5" s="70"/>
      <c r="M5" s="70"/>
      <c r="N5" s="70"/>
      <c r="O5" s="69" t="s">
        <v>31</v>
      </c>
      <c r="P5" s="69" t="s">
        <v>32</v>
      </c>
      <c r="Q5" s="69" t="s">
        <v>33</v>
      </c>
      <c r="R5" s="69" t="s">
        <v>34</v>
      </c>
      <c r="S5" s="69" t="s">
        <v>35</v>
      </c>
      <c r="T5" s="69" t="s">
        <v>36</v>
      </c>
    </row>
    <row r="6" ht="18.75" customHeight="1" spans="1:20">
      <c r="A6" s="29"/>
      <c r="B6" s="65"/>
      <c r="C6" s="65"/>
      <c r="D6" s="66"/>
      <c r="E6" s="66"/>
      <c r="F6" s="66"/>
      <c r="G6" s="66"/>
      <c r="H6" s="66"/>
      <c r="I6" s="69" t="s">
        <v>31</v>
      </c>
      <c r="J6" s="69" t="s">
        <v>37</v>
      </c>
      <c r="K6" s="69" t="s">
        <v>38</v>
      </c>
      <c r="L6" s="69" t="s">
        <v>39</v>
      </c>
      <c r="M6" s="69" t="s">
        <v>40</v>
      </c>
      <c r="N6" s="69" t="s">
        <v>41</v>
      </c>
      <c r="O6" s="69"/>
      <c r="P6" s="69"/>
      <c r="Q6" s="69"/>
      <c r="R6" s="69"/>
      <c r="S6" s="69"/>
      <c r="T6" s="69"/>
    </row>
    <row r="7" ht="18.75" customHeight="1" spans="1:20">
      <c r="A7" s="67" t="s">
        <v>42</v>
      </c>
      <c r="B7" s="31" t="s">
        <v>43</v>
      </c>
      <c r="C7" s="31" t="s">
        <v>44</v>
      </c>
      <c r="D7" s="31" t="s">
        <v>45</v>
      </c>
      <c r="E7" s="67" t="s">
        <v>46</v>
      </c>
      <c r="F7" s="31" t="s">
        <v>47</v>
      </c>
      <c r="G7" s="31" t="s">
        <v>48</v>
      </c>
      <c r="H7" s="67" t="s">
        <v>49</v>
      </c>
      <c r="I7" s="31" t="s">
        <v>50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</row>
    <row r="8" ht="20.25" customHeight="1" spans="1:20">
      <c r="A8" s="32" t="s">
        <v>51</v>
      </c>
      <c r="B8" s="32" t="s">
        <v>52</v>
      </c>
      <c r="C8" s="7">
        <v>153.981442</v>
      </c>
      <c r="D8" s="7">
        <v>153.981442</v>
      </c>
      <c r="E8" s="7">
        <v>153.981442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33" t="s">
        <v>29</v>
      </c>
      <c r="B9" s="33"/>
      <c r="C9" s="7">
        <v>153.981442</v>
      </c>
      <c r="D9" s="7">
        <v>153.981442</v>
      </c>
      <c r="E9" s="7">
        <v>153.981442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23"/>
      <c r="B1" s="23"/>
      <c r="C1" s="23"/>
      <c r="D1" s="23"/>
      <c r="E1" s="23"/>
      <c r="F1" s="23"/>
      <c r="G1" s="23"/>
      <c r="H1" s="23"/>
      <c r="I1" s="23"/>
      <c r="J1" s="42"/>
      <c r="K1" s="42"/>
      <c r="L1" s="42"/>
      <c r="M1" s="42"/>
      <c r="N1" s="42"/>
      <c r="O1" s="42" t="s">
        <v>53</v>
      </c>
    </row>
    <row r="2" ht="37.5" customHeight="1" spans="1:15">
      <c r="A2" s="25" t="s">
        <v>54</v>
      </c>
      <c r="B2" s="25"/>
      <c r="C2" s="25"/>
      <c r="D2" s="25"/>
      <c r="E2" s="25"/>
      <c r="F2" s="25"/>
      <c r="G2" s="25"/>
      <c r="H2" s="25"/>
      <c r="I2" s="25"/>
      <c r="J2" s="25"/>
      <c r="K2" s="43"/>
      <c r="L2" s="43"/>
      <c r="M2" s="43"/>
      <c r="N2" s="43"/>
      <c r="O2" s="43"/>
    </row>
    <row r="3" ht="18.75" customHeight="1" spans="1:15">
      <c r="A3" s="26" t="str">
        <f>"单位名称："&amp;"易门县图书馆"</f>
        <v>单位名称：易门县图书馆</v>
      </c>
      <c r="B3" s="26"/>
      <c r="C3" s="26"/>
      <c r="D3" s="26"/>
      <c r="E3" s="26"/>
      <c r="F3" s="26"/>
      <c r="G3" s="26"/>
      <c r="H3" s="26"/>
      <c r="I3" s="26"/>
      <c r="J3" s="42"/>
      <c r="K3" s="42"/>
      <c r="L3" s="42"/>
      <c r="M3" s="42"/>
      <c r="N3" s="42"/>
      <c r="O3" s="42" t="s">
        <v>26</v>
      </c>
    </row>
    <row r="4" ht="18.75" customHeight="1" spans="1:15">
      <c r="A4" s="29" t="s">
        <v>55</v>
      </c>
      <c r="B4" s="29" t="s">
        <v>56</v>
      </c>
      <c r="C4" s="30" t="s">
        <v>29</v>
      </c>
      <c r="D4" s="30" t="s">
        <v>32</v>
      </c>
      <c r="E4" s="30"/>
      <c r="F4" s="30"/>
      <c r="G4" s="29" t="s">
        <v>33</v>
      </c>
      <c r="H4" s="30" t="s">
        <v>34</v>
      </c>
      <c r="I4" s="29" t="s">
        <v>57</v>
      </c>
      <c r="J4" s="30" t="s">
        <v>36</v>
      </c>
      <c r="K4" s="30"/>
      <c r="L4" s="30"/>
      <c r="M4" s="30"/>
      <c r="N4" s="30"/>
      <c r="O4" s="30"/>
    </row>
    <row r="5" ht="18.75" customHeight="1" spans="1:15">
      <c r="A5" s="29"/>
      <c r="B5" s="29"/>
      <c r="C5" s="30"/>
      <c r="D5" s="30" t="s">
        <v>31</v>
      </c>
      <c r="E5" s="30" t="s">
        <v>58</v>
      </c>
      <c r="F5" s="30" t="s">
        <v>59</v>
      </c>
      <c r="G5" s="29"/>
      <c r="H5" s="30"/>
      <c r="I5" s="29"/>
      <c r="J5" s="30" t="s">
        <v>31</v>
      </c>
      <c r="K5" s="30" t="s">
        <v>60</v>
      </c>
      <c r="L5" s="31" t="s">
        <v>61</v>
      </c>
      <c r="M5" s="31" t="s">
        <v>62</v>
      </c>
      <c r="N5" s="31" t="s">
        <v>63</v>
      </c>
      <c r="O5" s="31" t="s">
        <v>64</v>
      </c>
    </row>
    <row r="6" ht="18.75" customHeight="1" spans="1:15">
      <c r="A6" s="31" t="s">
        <v>42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  <c r="G6" s="31" t="s">
        <v>48</v>
      </c>
      <c r="H6" s="31" t="s">
        <v>49</v>
      </c>
      <c r="I6" s="31" t="s">
        <v>50</v>
      </c>
      <c r="J6" s="31" t="s">
        <v>65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</row>
    <row r="7" ht="20.25" customHeight="1" spans="1:15">
      <c r="A7" s="32" t="s">
        <v>66</v>
      </c>
      <c r="B7" s="32" t="s">
        <v>67</v>
      </c>
      <c r="C7" s="7">
        <v>112.664967</v>
      </c>
      <c r="D7" s="7">
        <v>112.664967</v>
      </c>
      <c r="E7" s="7">
        <v>106.644967</v>
      </c>
      <c r="F7" s="7">
        <v>6.02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56" t="s">
        <v>68</v>
      </c>
      <c r="B8" s="56" t="s">
        <v>69</v>
      </c>
      <c r="C8" s="7">
        <v>112.664967</v>
      </c>
      <c r="D8" s="7">
        <v>112.664967</v>
      </c>
      <c r="E8" s="7">
        <v>106.644967</v>
      </c>
      <c r="F8" s="7">
        <v>6.02</v>
      </c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57" t="s">
        <v>70</v>
      </c>
      <c r="B9" s="57" t="s">
        <v>71</v>
      </c>
      <c r="C9" s="7">
        <v>112.664967</v>
      </c>
      <c r="D9" s="7">
        <v>112.664967</v>
      </c>
      <c r="E9" s="7">
        <v>106.644967</v>
      </c>
      <c r="F9" s="7">
        <v>6.02</v>
      </c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32" t="s">
        <v>72</v>
      </c>
      <c r="B10" s="32" t="s">
        <v>73</v>
      </c>
      <c r="C10" s="7">
        <v>15.468768</v>
      </c>
      <c r="D10" s="7">
        <v>15.468768</v>
      </c>
      <c r="E10" s="7">
        <v>15.468768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56" t="s">
        <v>74</v>
      </c>
      <c r="B11" s="56" t="s">
        <v>75</v>
      </c>
      <c r="C11" s="7">
        <v>15.468768</v>
      </c>
      <c r="D11" s="7">
        <v>15.468768</v>
      </c>
      <c r="E11" s="7">
        <v>15.468768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57" t="s">
        <v>76</v>
      </c>
      <c r="B12" s="57" t="s">
        <v>77</v>
      </c>
      <c r="C12" s="7">
        <v>15.468768</v>
      </c>
      <c r="D12" s="7">
        <v>15.468768</v>
      </c>
      <c r="E12" s="7">
        <v>15.468768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32" t="s">
        <v>78</v>
      </c>
      <c r="B13" s="32" t="s">
        <v>79</v>
      </c>
      <c r="C13" s="7">
        <v>14.558107</v>
      </c>
      <c r="D13" s="7">
        <v>14.558107</v>
      </c>
      <c r="E13" s="7">
        <v>14.558107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56" t="s">
        <v>80</v>
      </c>
      <c r="B14" s="56" t="s">
        <v>81</v>
      </c>
      <c r="C14" s="7">
        <v>14.558107</v>
      </c>
      <c r="D14" s="7">
        <v>14.558107</v>
      </c>
      <c r="E14" s="7">
        <v>14.558107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57" t="s">
        <v>82</v>
      </c>
      <c r="B15" s="57" t="s">
        <v>83</v>
      </c>
      <c r="C15" s="7">
        <v>8.024423</v>
      </c>
      <c r="D15" s="7">
        <v>8.024423</v>
      </c>
      <c r="E15" s="7">
        <v>8.024423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57" t="s">
        <v>84</v>
      </c>
      <c r="B16" s="57" t="s">
        <v>85</v>
      </c>
      <c r="C16" s="7">
        <v>5.652765</v>
      </c>
      <c r="D16" s="7">
        <v>5.652765</v>
      </c>
      <c r="E16" s="7">
        <v>5.652765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57" t="s">
        <v>86</v>
      </c>
      <c r="B17" s="57" t="s">
        <v>87</v>
      </c>
      <c r="C17" s="7">
        <v>0.880919</v>
      </c>
      <c r="D17" s="7">
        <v>0.880919</v>
      </c>
      <c r="E17" s="7">
        <v>0.880919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32" t="s">
        <v>88</v>
      </c>
      <c r="B18" s="32" t="s">
        <v>89</v>
      </c>
      <c r="C18" s="7">
        <v>11.2896</v>
      </c>
      <c r="D18" s="7">
        <v>11.2896</v>
      </c>
      <c r="E18" s="7">
        <v>11.2896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56" t="s">
        <v>90</v>
      </c>
      <c r="B19" s="56" t="s">
        <v>91</v>
      </c>
      <c r="C19" s="7">
        <v>11.2896</v>
      </c>
      <c r="D19" s="7">
        <v>11.2896</v>
      </c>
      <c r="E19" s="7">
        <v>11.2896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57" t="s">
        <v>92</v>
      </c>
      <c r="B20" s="57" t="s">
        <v>93</v>
      </c>
      <c r="C20" s="7">
        <v>10.8228</v>
      </c>
      <c r="D20" s="7">
        <v>10.8228</v>
      </c>
      <c r="E20" s="7">
        <v>10.8228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57" t="s">
        <v>94</v>
      </c>
      <c r="B21" s="57" t="s">
        <v>95</v>
      </c>
      <c r="C21" s="7">
        <v>0.4668</v>
      </c>
      <c r="D21" s="7">
        <v>0.4668</v>
      </c>
      <c r="E21" s="7">
        <v>0.4668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33" t="s">
        <v>96</v>
      </c>
      <c r="B22" s="33"/>
      <c r="C22" s="7">
        <v>153.981442</v>
      </c>
      <c r="D22" s="7">
        <v>153.981442</v>
      </c>
      <c r="E22" s="7">
        <v>147.961442</v>
      </c>
      <c r="F22" s="7">
        <v>6.02</v>
      </c>
      <c r="G22" s="7"/>
      <c r="H22" s="7"/>
      <c r="I22" s="7"/>
      <c r="J22" s="7"/>
      <c r="K22" s="7"/>
      <c r="L22" s="7"/>
      <c r="M22" s="7"/>
      <c r="N22" s="7"/>
      <c r="O22" s="7"/>
    </row>
  </sheetData>
  <mergeCells count="11">
    <mergeCell ref="A2:O2"/>
    <mergeCell ref="A3:I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3"/>
      <c r="B1" s="23"/>
      <c r="C1" s="23"/>
      <c r="D1" s="45" t="s">
        <v>97</v>
      </c>
    </row>
    <row r="2" ht="45" customHeight="1" spans="1:4">
      <c r="A2" s="25" t="s">
        <v>98</v>
      </c>
      <c r="B2" s="25"/>
      <c r="C2" s="25"/>
      <c r="D2" s="25"/>
    </row>
    <row r="3" ht="18.75" customHeight="1" spans="1:4">
      <c r="A3" s="38" t="str">
        <f>"单位名称："&amp;"易门县图书馆"</f>
        <v>单位名称：易门县图书馆</v>
      </c>
      <c r="B3" s="38"/>
      <c r="C3" s="58"/>
      <c r="D3" s="45" t="s">
        <v>2</v>
      </c>
    </row>
    <row r="4" ht="22.5" customHeight="1" spans="1:4">
      <c r="A4" s="59" t="s">
        <v>3</v>
      </c>
      <c r="B4" s="59"/>
      <c r="C4" s="59" t="s">
        <v>4</v>
      </c>
      <c r="D4" s="59"/>
    </row>
    <row r="5" ht="18.75" customHeight="1" spans="1:4">
      <c r="A5" s="59" t="s">
        <v>5</v>
      </c>
      <c r="B5" s="59" t="s">
        <v>6</v>
      </c>
      <c r="C5" s="59" t="s">
        <v>99</v>
      </c>
      <c r="D5" s="59" t="s">
        <v>6</v>
      </c>
    </row>
    <row r="6" ht="18.75" customHeight="1" spans="1:4">
      <c r="A6" s="59"/>
      <c r="B6" s="59"/>
      <c r="C6" s="59"/>
      <c r="D6" s="59"/>
    </row>
    <row r="7" ht="22.5" customHeight="1" spans="1:4">
      <c r="A7" s="60" t="s">
        <v>100</v>
      </c>
      <c r="B7" s="7">
        <v>153.981442</v>
      </c>
      <c r="C7" s="60" t="s">
        <v>101</v>
      </c>
      <c r="D7" s="7">
        <v>153.981442</v>
      </c>
    </row>
    <row r="8" ht="22.5" customHeight="1" spans="1:4">
      <c r="A8" s="60" t="s">
        <v>102</v>
      </c>
      <c r="B8" s="7">
        <v>153.981442</v>
      </c>
      <c r="C8" s="60" t="str">
        <f>"（"&amp;"一"&amp;"）"&amp;"文化旅游体育与传媒支出"</f>
        <v>（一）文化旅游体育与传媒支出</v>
      </c>
      <c r="D8" s="7">
        <v>112.664967</v>
      </c>
    </row>
    <row r="9" ht="22.5" customHeight="1" spans="1:4">
      <c r="A9" s="60" t="s">
        <v>103</v>
      </c>
      <c r="B9" s="7"/>
      <c r="C9" s="60" t="str">
        <f>"（"&amp;"二"&amp;"）"&amp;"社会保障和就业支出"</f>
        <v>（二）社会保障和就业支出</v>
      </c>
      <c r="D9" s="7">
        <v>15.468768</v>
      </c>
    </row>
    <row r="10" ht="22.5" customHeight="1" spans="1:4">
      <c r="A10" s="60" t="s">
        <v>104</v>
      </c>
      <c r="B10" s="7"/>
      <c r="C10" s="60" t="str">
        <f>"（"&amp;"三"&amp;"）"&amp;"卫生健康支出"</f>
        <v>（三）卫生健康支出</v>
      </c>
      <c r="D10" s="7">
        <v>14.558107</v>
      </c>
    </row>
    <row r="11" ht="22.5" customHeight="1" spans="1:4">
      <c r="A11" s="60" t="s">
        <v>105</v>
      </c>
      <c r="B11" s="7"/>
      <c r="C11" s="60" t="str">
        <f>"（"&amp;"四"&amp;"）"&amp;"住房保障支出"</f>
        <v>（四）住房保障支出</v>
      </c>
      <c r="D11" s="7">
        <v>11.2896</v>
      </c>
    </row>
    <row r="12" ht="22.5" customHeight="1" spans="1:4">
      <c r="A12" s="60" t="s">
        <v>102</v>
      </c>
      <c r="B12" s="7"/>
      <c r="C12" s="60"/>
      <c r="D12" s="7"/>
    </row>
    <row r="13" ht="22.5" customHeight="1" spans="1:4">
      <c r="A13" s="60" t="s">
        <v>103</v>
      </c>
      <c r="B13" s="7"/>
      <c r="C13" s="60"/>
      <c r="D13" s="7"/>
    </row>
    <row r="14" ht="22.5" customHeight="1" spans="1:4">
      <c r="A14" s="60" t="s">
        <v>104</v>
      </c>
      <c r="B14" s="7"/>
      <c r="C14" s="60"/>
      <c r="D14" s="7"/>
    </row>
    <row r="15" ht="22.5" customHeight="1" spans="1:4">
      <c r="A15" s="61"/>
      <c r="B15" s="7"/>
      <c r="C15" s="60" t="s">
        <v>106</v>
      </c>
      <c r="D15" s="7"/>
    </row>
    <row r="16" ht="22.5" customHeight="1" spans="1:4">
      <c r="A16" s="62" t="s">
        <v>107</v>
      </c>
      <c r="B16" s="63">
        <v>153.981442</v>
      </c>
      <c r="C16" s="64" t="s">
        <v>108</v>
      </c>
      <c r="D16" s="63">
        <v>153.981442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23"/>
      <c r="B1" s="23"/>
      <c r="C1" s="23"/>
      <c r="D1" s="23"/>
      <c r="E1" s="23"/>
      <c r="F1" s="23"/>
      <c r="G1" s="24" t="s">
        <v>109</v>
      </c>
    </row>
    <row r="2" ht="37.5" customHeight="1" spans="1:7">
      <c r="A2" s="25" t="s">
        <v>110</v>
      </c>
      <c r="B2" s="25"/>
      <c r="C2" s="25"/>
      <c r="D2" s="25"/>
      <c r="E2" s="25"/>
      <c r="F2" s="25"/>
      <c r="G2" s="25"/>
    </row>
    <row r="3" ht="18.75" customHeight="1" spans="1:7">
      <c r="A3" s="26" t="str">
        <f>"单位名称："&amp;"易门县图书馆"</f>
        <v>单位名称：易门县图书馆</v>
      </c>
      <c r="B3" s="26"/>
      <c r="C3" s="26"/>
      <c r="D3" s="27"/>
      <c r="E3" s="27"/>
      <c r="F3" s="27"/>
      <c r="G3" s="28" t="s">
        <v>26</v>
      </c>
    </row>
    <row r="4" ht="18.75" customHeight="1" spans="1:7">
      <c r="A4" s="29" t="s">
        <v>111</v>
      </c>
      <c r="B4" s="29" t="s">
        <v>56</v>
      </c>
      <c r="C4" s="30" t="s">
        <v>29</v>
      </c>
      <c r="D4" s="30" t="s">
        <v>58</v>
      </c>
      <c r="E4" s="30"/>
      <c r="F4" s="30"/>
      <c r="G4" s="29" t="s">
        <v>59</v>
      </c>
    </row>
    <row r="5" ht="18.75" customHeight="1" spans="1:7">
      <c r="A5" s="29" t="s">
        <v>55</v>
      </c>
      <c r="B5" s="29" t="s">
        <v>56</v>
      </c>
      <c r="C5" s="30"/>
      <c r="D5" s="30" t="s">
        <v>31</v>
      </c>
      <c r="E5" s="30" t="s">
        <v>112</v>
      </c>
      <c r="F5" s="30" t="s">
        <v>113</v>
      </c>
      <c r="G5" s="29"/>
    </row>
    <row r="6" ht="18.75" customHeight="1" spans="1:7">
      <c r="A6" s="31" t="s">
        <v>42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  <c r="G6" s="31" t="s">
        <v>48</v>
      </c>
    </row>
    <row r="7" ht="20.25" customHeight="1" spans="1:7">
      <c r="A7" s="32" t="s">
        <v>66</v>
      </c>
      <c r="B7" s="32" t="s">
        <v>67</v>
      </c>
      <c r="C7" s="7">
        <v>112.664967</v>
      </c>
      <c r="D7" s="7">
        <v>106.644967</v>
      </c>
      <c r="E7" s="7">
        <v>98.111359</v>
      </c>
      <c r="F7" s="7">
        <v>8.533608</v>
      </c>
      <c r="G7" s="7">
        <v>6.02</v>
      </c>
    </row>
    <row r="8" ht="20.25" customHeight="1" spans="1:7">
      <c r="A8" s="56" t="s">
        <v>68</v>
      </c>
      <c r="B8" s="56" t="s">
        <v>69</v>
      </c>
      <c r="C8" s="7">
        <v>112.664967</v>
      </c>
      <c r="D8" s="7">
        <v>106.644967</v>
      </c>
      <c r="E8" s="7">
        <v>98.111359</v>
      </c>
      <c r="F8" s="7">
        <v>8.533608</v>
      </c>
      <c r="G8" s="7">
        <v>6.02</v>
      </c>
    </row>
    <row r="9" ht="20.25" customHeight="1" spans="1:7">
      <c r="A9" s="57" t="s">
        <v>70</v>
      </c>
      <c r="B9" s="57" t="s">
        <v>71</v>
      </c>
      <c r="C9" s="7">
        <v>112.664967</v>
      </c>
      <c r="D9" s="7">
        <v>106.644967</v>
      </c>
      <c r="E9" s="7">
        <v>98.111359</v>
      </c>
      <c r="F9" s="7">
        <v>8.533608</v>
      </c>
      <c r="G9" s="7">
        <v>6.02</v>
      </c>
    </row>
    <row r="10" ht="20.25" customHeight="1" spans="1:7">
      <c r="A10" s="32" t="s">
        <v>72</v>
      </c>
      <c r="B10" s="32" t="s">
        <v>73</v>
      </c>
      <c r="C10" s="7">
        <v>15.468768</v>
      </c>
      <c r="D10" s="7">
        <v>15.468768</v>
      </c>
      <c r="E10" s="7">
        <v>15.468768</v>
      </c>
      <c r="F10" s="7"/>
      <c r="G10" s="7"/>
    </row>
    <row r="11" ht="20.25" customHeight="1" spans="1:7">
      <c r="A11" s="56" t="s">
        <v>74</v>
      </c>
      <c r="B11" s="56" t="s">
        <v>75</v>
      </c>
      <c r="C11" s="7">
        <v>15.468768</v>
      </c>
      <c r="D11" s="7">
        <v>15.468768</v>
      </c>
      <c r="E11" s="7">
        <v>15.468768</v>
      </c>
      <c r="F11" s="7"/>
      <c r="G11" s="7"/>
    </row>
    <row r="12" ht="20.25" customHeight="1" spans="1:7">
      <c r="A12" s="57" t="s">
        <v>76</v>
      </c>
      <c r="B12" s="57" t="s">
        <v>77</v>
      </c>
      <c r="C12" s="7">
        <v>15.468768</v>
      </c>
      <c r="D12" s="7">
        <v>15.468768</v>
      </c>
      <c r="E12" s="7">
        <v>15.468768</v>
      </c>
      <c r="F12" s="7"/>
      <c r="G12" s="7"/>
    </row>
    <row r="13" ht="20.25" customHeight="1" spans="1:7">
      <c r="A13" s="32" t="s">
        <v>78</v>
      </c>
      <c r="B13" s="32" t="s">
        <v>79</v>
      </c>
      <c r="C13" s="7">
        <v>14.558107</v>
      </c>
      <c r="D13" s="7">
        <v>14.558107</v>
      </c>
      <c r="E13" s="7">
        <v>14.558107</v>
      </c>
      <c r="F13" s="7"/>
      <c r="G13" s="7"/>
    </row>
    <row r="14" ht="20.25" customHeight="1" spans="1:7">
      <c r="A14" s="56" t="s">
        <v>80</v>
      </c>
      <c r="B14" s="56" t="s">
        <v>81</v>
      </c>
      <c r="C14" s="7">
        <v>14.558107</v>
      </c>
      <c r="D14" s="7">
        <v>14.558107</v>
      </c>
      <c r="E14" s="7">
        <v>14.558107</v>
      </c>
      <c r="F14" s="7"/>
      <c r="G14" s="7"/>
    </row>
    <row r="15" ht="20.25" customHeight="1" spans="1:7">
      <c r="A15" s="57" t="s">
        <v>82</v>
      </c>
      <c r="B15" s="57" t="s">
        <v>83</v>
      </c>
      <c r="C15" s="7">
        <v>8.024423</v>
      </c>
      <c r="D15" s="7">
        <v>8.024423</v>
      </c>
      <c r="E15" s="7">
        <v>8.024423</v>
      </c>
      <c r="F15" s="7"/>
      <c r="G15" s="7"/>
    </row>
    <row r="16" ht="20.25" customHeight="1" spans="1:7">
      <c r="A16" s="57" t="s">
        <v>84</v>
      </c>
      <c r="B16" s="57" t="s">
        <v>85</v>
      </c>
      <c r="C16" s="7">
        <v>5.652765</v>
      </c>
      <c r="D16" s="7">
        <v>5.652765</v>
      </c>
      <c r="E16" s="7">
        <v>5.652765</v>
      </c>
      <c r="F16" s="7"/>
      <c r="G16" s="7"/>
    </row>
    <row r="17" ht="20.25" customHeight="1" spans="1:7">
      <c r="A17" s="57" t="s">
        <v>86</v>
      </c>
      <c r="B17" s="57" t="s">
        <v>87</v>
      </c>
      <c r="C17" s="7">
        <v>0.880919</v>
      </c>
      <c r="D17" s="7">
        <v>0.880919</v>
      </c>
      <c r="E17" s="7">
        <v>0.880919</v>
      </c>
      <c r="F17" s="7"/>
      <c r="G17" s="7"/>
    </row>
    <row r="18" ht="20.25" customHeight="1" spans="1:7">
      <c r="A18" s="32" t="s">
        <v>88</v>
      </c>
      <c r="B18" s="32" t="s">
        <v>89</v>
      </c>
      <c r="C18" s="7">
        <v>11.2896</v>
      </c>
      <c r="D18" s="7">
        <v>11.2896</v>
      </c>
      <c r="E18" s="7">
        <v>11.2896</v>
      </c>
      <c r="F18" s="7"/>
      <c r="G18" s="7"/>
    </row>
    <row r="19" ht="20.25" customHeight="1" spans="1:7">
      <c r="A19" s="56" t="s">
        <v>90</v>
      </c>
      <c r="B19" s="56" t="s">
        <v>91</v>
      </c>
      <c r="C19" s="7">
        <v>11.2896</v>
      </c>
      <c r="D19" s="7">
        <v>11.2896</v>
      </c>
      <c r="E19" s="7">
        <v>11.2896</v>
      </c>
      <c r="F19" s="7"/>
      <c r="G19" s="7"/>
    </row>
    <row r="20" ht="20.25" customHeight="1" spans="1:7">
      <c r="A20" s="57" t="s">
        <v>92</v>
      </c>
      <c r="B20" s="57" t="s">
        <v>93</v>
      </c>
      <c r="C20" s="7">
        <v>10.8228</v>
      </c>
      <c r="D20" s="7">
        <v>10.8228</v>
      </c>
      <c r="E20" s="7">
        <v>10.8228</v>
      </c>
      <c r="F20" s="7"/>
      <c r="G20" s="7"/>
    </row>
    <row r="21" ht="20.25" customHeight="1" spans="1:7">
      <c r="A21" s="57" t="s">
        <v>94</v>
      </c>
      <c r="B21" s="57" t="s">
        <v>95</v>
      </c>
      <c r="C21" s="7">
        <v>0.4668</v>
      </c>
      <c r="D21" s="7">
        <v>0.4668</v>
      </c>
      <c r="E21" s="7">
        <v>0.4668</v>
      </c>
      <c r="F21" s="7"/>
      <c r="G21" s="7"/>
    </row>
    <row r="22" ht="20.25" customHeight="1" spans="1:7">
      <c r="A22" s="33" t="s">
        <v>96</v>
      </c>
      <c r="B22" s="33"/>
      <c r="C22" s="34">
        <v>153.981442</v>
      </c>
      <c r="D22" s="34">
        <v>147.961442</v>
      </c>
      <c r="E22" s="34">
        <v>139.427834</v>
      </c>
      <c r="F22" s="34">
        <v>8.533608</v>
      </c>
      <c r="G22" s="34">
        <v>6.02</v>
      </c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49"/>
      <c r="B1" s="49"/>
      <c r="C1" s="50"/>
      <c r="D1" s="23"/>
      <c r="E1" s="23"/>
      <c r="F1" s="51" t="s">
        <v>114</v>
      </c>
    </row>
    <row r="2" ht="41.25" customHeight="1" spans="1:6">
      <c r="A2" s="52" t="s">
        <v>115</v>
      </c>
      <c r="B2" s="52"/>
      <c r="C2" s="52"/>
      <c r="D2" s="52"/>
      <c r="E2" s="52"/>
      <c r="F2" s="52"/>
    </row>
    <row r="3" ht="18.75" customHeight="1" spans="1:6">
      <c r="A3" s="38" t="str">
        <f>"单位名称："&amp;"易门县图书馆"</f>
        <v>单位名称：易门县图书馆</v>
      </c>
      <c r="B3" s="38"/>
      <c r="C3" s="38"/>
      <c r="D3" s="53"/>
      <c r="E3" s="23"/>
      <c r="F3" s="51" t="s">
        <v>26</v>
      </c>
    </row>
    <row r="4" ht="18.75" customHeight="1" spans="1:6">
      <c r="A4" s="29" t="s">
        <v>116</v>
      </c>
      <c r="B4" s="30" t="s">
        <v>117</v>
      </c>
      <c r="C4" s="30" t="s">
        <v>118</v>
      </c>
      <c r="D4" s="30"/>
      <c r="E4" s="30"/>
      <c r="F4" s="30" t="s">
        <v>119</v>
      </c>
    </row>
    <row r="5" ht="18.75" customHeight="1" spans="1:6">
      <c r="A5" s="29"/>
      <c r="B5" s="30"/>
      <c r="C5" s="30" t="s">
        <v>31</v>
      </c>
      <c r="D5" s="30" t="s">
        <v>120</v>
      </c>
      <c r="E5" s="30" t="s">
        <v>121</v>
      </c>
      <c r="F5" s="30"/>
    </row>
    <row r="6" ht="18.75" customHeight="1" spans="1:6">
      <c r="A6" s="54" t="s">
        <v>43</v>
      </c>
      <c r="B6" s="55" t="s">
        <v>44</v>
      </c>
      <c r="C6" s="54" t="s">
        <v>45</v>
      </c>
      <c r="D6" s="54" t="s">
        <v>46</v>
      </c>
      <c r="E6" s="54" t="s">
        <v>47</v>
      </c>
      <c r="F6" s="54">
        <v>7</v>
      </c>
    </row>
    <row r="7" ht="20.25" customHeight="1" spans="1:6">
      <c r="A7" s="7">
        <v>0.472</v>
      </c>
      <c r="B7" s="7"/>
      <c r="C7" s="7"/>
      <c r="D7" s="7"/>
      <c r="E7" s="7"/>
      <c r="F7" s="7">
        <v>0.472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5"/>
  <sheetViews>
    <sheetView showZeros="0" topLeftCell="E1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 t="s">
        <v>122</v>
      </c>
    </row>
    <row r="2" ht="45" customHeight="1" spans="1:24">
      <c r="A2" s="25" t="s">
        <v>123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ht="18.75" customHeight="1" spans="1:24">
      <c r="A3" s="38" t="str">
        <f>"单位名称："&amp;"易门县图书馆"</f>
        <v>单位名称：易门县图书馆</v>
      </c>
      <c r="B3" s="38"/>
      <c r="C3" s="38"/>
      <c r="D3" s="38"/>
      <c r="E3" s="38"/>
      <c r="F3" s="38"/>
      <c r="G3" s="38"/>
      <c r="H3" s="44"/>
      <c r="I3" s="44"/>
      <c r="J3" s="44"/>
      <c r="K3" s="44"/>
      <c r="L3" s="4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 t="s">
        <v>26</v>
      </c>
    </row>
    <row r="4" ht="18.75" customHeight="1" spans="1:24">
      <c r="A4" s="47" t="s">
        <v>124</v>
      </c>
      <c r="B4" s="47" t="s">
        <v>125</v>
      </c>
      <c r="C4" s="47" t="s">
        <v>126</v>
      </c>
      <c r="D4" s="47" t="s">
        <v>127</v>
      </c>
      <c r="E4" s="47" t="s">
        <v>128</v>
      </c>
      <c r="F4" s="47" t="s">
        <v>129</v>
      </c>
      <c r="G4" s="47" t="s">
        <v>130</v>
      </c>
      <c r="H4" s="48" t="s">
        <v>29</v>
      </c>
      <c r="I4" s="48" t="s">
        <v>131</v>
      </c>
      <c r="J4" s="47"/>
      <c r="K4" s="47"/>
      <c r="L4" s="47"/>
      <c r="M4" s="47"/>
      <c r="N4" s="47"/>
      <c r="O4" s="47" t="s">
        <v>132</v>
      </c>
      <c r="P4" s="47"/>
      <c r="Q4" s="47"/>
      <c r="R4" s="47" t="s">
        <v>35</v>
      </c>
      <c r="S4" s="47" t="s">
        <v>36</v>
      </c>
      <c r="T4" s="47"/>
      <c r="U4" s="47"/>
      <c r="V4" s="47"/>
      <c r="W4" s="47"/>
      <c r="X4" s="47"/>
    </row>
    <row r="5" ht="18.75" customHeight="1" spans="1:24">
      <c r="A5" s="47"/>
      <c r="B5" s="47"/>
      <c r="C5" s="47"/>
      <c r="D5" s="47"/>
      <c r="E5" s="47"/>
      <c r="F5" s="47"/>
      <c r="G5" s="47"/>
      <c r="H5" s="48" t="s">
        <v>133</v>
      </c>
      <c r="I5" s="48" t="s">
        <v>134</v>
      </c>
      <c r="J5" s="48"/>
      <c r="K5" s="47" t="s">
        <v>33</v>
      </c>
      <c r="L5" s="47" t="s">
        <v>34</v>
      </c>
      <c r="M5" s="47"/>
      <c r="N5" s="47"/>
      <c r="O5" s="47" t="s">
        <v>132</v>
      </c>
      <c r="P5" s="47" t="s">
        <v>33</v>
      </c>
      <c r="Q5" s="47" t="s">
        <v>34</v>
      </c>
      <c r="R5" s="47" t="s">
        <v>35</v>
      </c>
      <c r="S5" s="47" t="s">
        <v>36</v>
      </c>
      <c r="T5" s="47" t="s">
        <v>37</v>
      </c>
      <c r="U5" s="47" t="s">
        <v>38</v>
      </c>
      <c r="V5" s="47" t="s">
        <v>39</v>
      </c>
      <c r="W5" s="47" t="s">
        <v>40</v>
      </c>
      <c r="X5" s="47" t="s">
        <v>41</v>
      </c>
    </row>
    <row r="6" ht="18.75" customHeight="1" spans="1:24">
      <c r="A6" s="47"/>
      <c r="B6" s="47"/>
      <c r="C6" s="47"/>
      <c r="D6" s="47"/>
      <c r="E6" s="47"/>
      <c r="F6" s="47"/>
      <c r="G6" s="47"/>
      <c r="H6" s="48"/>
      <c r="I6" s="48" t="s">
        <v>135</v>
      </c>
      <c r="J6" s="47" t="s">
        <v>136</v>
      </c>
      <c r="K6" s="47" t="s">
        <v>137</v>
      </c>
      <c r="L6" s="47" t="s">
        <v>138</v>
      </c>
      <c r="M6" s="47" t="s">
        <v>139</v>
      </c>
      <c r="N6" s="47" t="s">
        <v>140</v>
      </c>
      <c r="O6" s="47" t="s">
        <v>32</v>
      </c>
      <c r="P6" s="47" t="s">
        <v>33</v>
      </c>
      <c r="Q6" s="47" t="s">
        <v>34</v>
      </c>
      <c r="R6" s="47"/>
      <c r="S6" s="47" t="s">
        <v>31</v>
      </c>
      <c r="T6" s="47" t="s">
        <v>37</v>
      </c>
      <c r="U6" s="47" t="s">
        <v>38</v>
      </c>
      <c r="V6" s="47" t="s">
        <v>39</v>
      </c>
      <c r="W6" s="47" t="s">
        <v>40</v>
      </c>
      <c r="X6" s="47" t="s">
        <v>41</v>
      </c>
    </row>
    <row r="7" ht="22.65" customHeight="1" spans="1:24">
      <c r="A7" s="47"/>
      <c r="B7" s="47"/>
      <c r="C7" s="47"/>
      <c r="D7" s="47"/>
      <c r="E7" s="47"/>
      <c r="F7" s="47"/>
      <c r="G7" s="47"/>
      <c r="H7" s="48"/>
      <c r="I7" s="48" t="s">
        <v>31</v>
      </c>
      <c r="J7" s="47" t="s">
        <v>136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ht="18.75" customHeight="1" spans="1:24">
      <c r="A8" s="48" t="s">
        <v>42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48">
        <v>21</v>
      </c>
      <c r="V8" s="48">
        <v>22</v>
      </c>
      <c r="W8" s="48">
        <v>23</v>
      </c>
      <c r="X8" s="48">
        <v>24</v>
      </c>
    </row>
    <row r="9" ht="18.75" customHeight="1" spans="1:24">
      <c r="A9" s="39" t="s">
        <v>52</v>
      </c>
      <c r="B9" s="39" t="s">
        <v>141</v>
      </c>
      <c r="C9" s="40" t="s">
        <v>142</v>
      </c>
      <c r="D9" s="39" t="s">
        <v>70</v>
      </c>
      <c r="E9" s="39" t="s">
        <v>71</v>
      </c>
      <c r="F9" s="39" t="s">
        <v>143</v>
      </c>
      <c r="G9" s="39" t="s">
        <v>144</v>
      </c>
      <c r="H9" s="7">
        <v>40.8456</v>
      </c>
      <c r="I9" s="7">
        <v>40.8456</v>
      </c>
      <c r="J9" s="7"/>
      <c r="K9" s="7"/>
      <c r="L9" s="7"/>
      <c r="M9" s="7">
        <v>40.8456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39" t="s">
        <v>52</v>
      </c>
      <c r="B10" s="39" t="s">
        <v>141</v>
      </c>
      <c r="C10" s="40" t="s">
        <v>142</v>
      </c>
      <c r="D10" s="39" t="s">
        <v>70</v>
      </c>
      <c r="E10" s="39" t="s">
        <v>71</v>
      </c>
      <c r="F10" s="39" t="s">
        <v>145</v>
      </c>
      <c r="G10" s="39" t="s">
        <v>146</v>
      </c>
      <c r="H10" s="7">
        <v>3.2028</v>
      </c>
      <c r="I10" s="7">
        <v>3.2028</v>
      </c>
      <c r="J10" s="7"/>
      <c r="K10" s="7"/>
      <c r="L10" s="7"/>
      <c r="M10" s="7">
        <v>3.2028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39" t="s">
        <v>52</v>
      </c>
      <c r="B11" s="39" t="s">
        <v>141</v>
      </c>
      <c r="C11" s="40" t="s">
        <v>142</v>
      </c>
      <c r="D11" s="39" t="s">
        <v>70</v>
      </c>
      <c r="E11" s="39" t="s">
        <v>71</v>
      </c>
      <c r="F11" s="39" t="s">
        <v>147</v>
      </c>
      <c r="G11" s="39" t="s">
        <v>148</v>
      </c>
      <c r="H11" s="7">
        <v>0.24</v>
      </c>
      <c r="I11" s="7">
        <v>0.24</v>
      </c>
      <c r="J11" s="7"/>
      <c r="K11" s="7"/>
      <c r="L11" s="7"/>
      <c r="M11" s="7">
        <v>0.24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39" t="s">
        <v>52</v>
      </c>
      <c r="B12" s="39" t="s">
        <v>141</v>
      </c>
      <c r="C12" s="40" t="s">
        <v>142</v>
      </c>
      <c r="D12" s="39" t="s">
        <v>70</v>
      </c>
      <c r="E12" s="39" t="s">
        <v>71</v>
      </c>
      <c r="F12" s="39" t="s">
        <v>149</v>
      </c>
      <c r="G12" s="39" t="s">
        <v>150</v>
      </c>
      <c r="H12" s="7">
        <v>3.4038</v>
      </c>
      <c r="I12" s="7">
        <v>3.4038</v>
      </c>
      <c r="J12" s="7"/>
      <c r="K12" s="7"/>
      <c r="L12" s="7"/>
      <c r="M12" s="7">
        <v>3.4038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39" t="s">
        <v>52</v>
      </c>
      <c r="B13" s="39" t="s">
        <v>141</v>
      </c>
      <c r="C13" s="40" t="s">
        <v>142</v>
      </c>
      <c r="D13" s="39" t="s">
        <v>70</v>
      </c>
      <c r="E13" s="39" t="s">
        <v>71</v>
      </c>
      <c r="F13" s="39" t="s">
        <v>149</v>
      </c>
      <c r="G13" s="39" t="s">
        <v>150</v>
      </c>
      <c r="H13" s="7">
        <v>13.9164</v>
      </c>
      <c r="I13" s="7">
        <v>13.9164</v>
      </c>
      <c r="J13" s="7"/>
      <c r="K13" s="7"/>
      <c r="L13" s="7"/>
      <c r="M13" s="7">
        <v>13.9164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39" t="s">
        <v>52</v>
      </c>
      <c r="B14" s="39" t="s">
        <v>141</v>
      </c>
      <c r="C14" s="40" t="s">
        <v>142</v>
      </c>
      <c r="D14" s="39" t="s">
        <v>70</v>
      </c>
      <c r="E14" s="39" t="s">
        <v>71</v>
      </c>
      <c r="F14" s="39" t="s">
        <v>149</v>
      </c>
      <c r="G14" s="39" t="s">
        <v>150</v>
      </c>
      <c r="H14" s="7">
        <v>13.512</v>
      </c>
      <c r="I14" s="7">
        <v>13.512</v>
      </c>
      <c r="J14" s="7"/>
      <c r="K14" s="7"/>
      <c r="L14" s="7"/>
      <c r="M14" s="7">
        <v>13.512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39" t="s">
        <v>52</v>
      </c>
      <c r="B15" s="39" t="s">
        <v>141</v>
      </c>
      <c r="C15" s="40" t="s">
        <v>142</v>
      </c>
      <c r="D15" s="39" t="s">
        <v>70</v>
      </c>
      <c r="E15" s="39" t="s">
        <v>71</v>
      </c>
      <c r="F15" s="39" t="s">
        <v>149</v>
      </c>
      <c r="G15" s="39" t="s">
        <v>150</v>
      </c>
      <c r="H15" s="7">
        <v>7.914</v>
      </c>
      <c r="I15" s="7">
        <v>7.914</v>
      </c>
      <c r="J15" s="7"/>
      <c r="K15" s="7"/>
      <c r="L15" s="7"/>
      <c r="M15" s="7">
        <v>7.914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39" t="s">
        <v>52</v>
      </c>
      <c r="B16" s="39" t="s">
        <v>141</v>
      </c>
      <c r="C16" s="40" t="s">
        <v>142</v>
      </c>
      <c r="D16" s="39" t="s">
        <v>94</v>
      </c>
      <c r="E16" s="39" t="s">
        <v>95</v>
      </c>
      <c r="F16" s="39" t="s">
        <v>145</v>
      </c>
      <c r="G16" s="39" t="s">
        <v>146</v>
      </c>
      <c r="H16" s="7">
        <v>0.4668</v>
      </c>
      <c r="I16" s="7">
        <v>0.4668</v>
      </c>
      <c r="J16" s="7"/>
      <c r="K16" s="7"/>
      <c r="L16" s="7"/>
      <c r="M16" s="7">
        <v>0.4668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39" t="s">
        <v>52</v>
      </c>
      <c r="B17" s="39" t="s">
        <v>151</v>
      </c>
      <c r="C17" s="40" t="s">
        <v>152</v>
      </c>
      <c r="D17" s="39" t="s">
        <v>70</v>
      </c>
      <c r="E17" s="39" t="s">
        <v>71</v>
      </c>
      <c r="F17" s="39" t="s">
        <v>153</v>
      </c>
      <c r="G17" s="39" t="s">
        <v>154</v>
      </c>
      <c r="H17" s="7">
        <v>0.676759</v>
      </c>
      <c r="I17" s="7">
        <v>0.676759</v>
      </c>
      <c r="J17" s="7"/>
      <c r="K17" s="7"/>
      <c r="L17" s="7"/>
      <c r="M17" s="7">
        <v>0.676759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39" t="s">
        <v>52</v>
      </c>
      <c r="B18" s="39" t="s">
        <v>151</v>
      </c>
      <c r="C18" s="40" t="s">
        <v>152</v>
      </c>
      <c r="D18" s="39" t="s">
        <v>76</v>
      </c>
      <c r="E18" s="39" t="s">
        <v>77</v>
      </c>
      <c r="F18" s="39" t="s">
        <v>155</v>
      </c>
      <c r="G18" s="39" t="s">
        <v>156</v>
      </c>
      <c r="H18" s="7">
        <v>15.468768</v>
      </c>
      <c r="I18" s="7">
        <v>15.468768</v>
      </c>
      <c r="J18" s="7"/>
      <c r="K18" s="7"/>
      <c r="L18" s="7"/>
      <c r="M18" s="7">
        <v>15.468768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39" t="s">
        <v>52</v>
      </c>
      <c r="B19" s="39" t="s">
        <v>151</v>
      </c>
      <c r="C19" s="40" t="s">
        <v>152</v>
      </c>
      <c r="D19" s="39" t="s">
        <v>82</v>
      </c>
      <c r="E19" s="39" t="s">
        <v>83</v>
      </c>
      <c r="F19" s="39" t="s">
        <v>157</v>
      </c>
      <c r="G19" s="39" t="s">
        <v>158</v>
      </c>
      <c r="H19" s="7">
        <v>8.024423</v>
      </c>
      <c r="I19" s="7">
        <v>8.024423</v>
      </c>
      <c r="J19" s="7"/>
      <c r="K19" s="7"/>
      <c r="L19" s="7"/>
      <c r="M19" s="7">
        <v>8.024423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39" t="s">
        <v>52</v>
      </c>
      <c r="B20" s="39" t="s">
        <v>151</v>
      </c>
      <c r="C20" s="40" t="s">
        <v>152</v>
      </c>
      <c r="D20" s="39" t="s">
        <v>84</v>
      </c>
      <c r="E20" s="39" t="s">
        <v>85</v>
      </c>
      <c r="F20" s="39" t="s">
        <v>159</v>
      </c>
      <c r="G20" s="39" t="s">
        <v>160</v>
      </c>
      <c r="H20" s="7">
        <v>5.652765</v>
      </c>
      <c r="I20" s="7">
        <v>5.652765</v>
      </c>
      <c r="J20" s="7"/>
      <c r="K20" s="7"/>
      <c r="L20" s="7"/>
      <c r="M20" s="7">
        <v>5.652765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39" t="s">
        <v>52</v>
      </c>
      <c r="B21" s="39" t="s">
        <v>151</v>
      </c>
      <c r="C21" s="40" t="s">
        <v>152</v>
      </c>
      <c r="D21" s="39" t="s">
        <v>86</v>
      </c>
      <c r="E21" s="39" t="s">
        <v>87</v>
      </c>
      <c r="F21" s="39" t="s">
        <v>153</v>
      </c>
      <c r="G21" s="39" t="s">
        <v>154</v>
      </c>
      <c r="H21" s="7">
        <v>0.4942</v>
      </c>
      <c r="I21" s="7">
        <v>0.4942</v>
      </c>
      <c r="J21" s="7"/>
      <c r="K21" s="7"/>
      <c r="L21" s="7"/>
      <c r="M21" s="7">
        <v>0.4942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39" t="s">
        <v>52</v>
      </c>
      <c r="B22" s="39" t="s">
        <v>151</v>
      </c>
      <c r="C22" s="40" t="s">
        <v>152</v>
      </c>
      <c r="D22" s="39" t="s">
        <v>86</v>
      </c>
      <c r="E22" s="39" t="s">
        <v>87</v>
      </c>
      <c r="F22" s="39" t="s">
        <v>153</v>
      </c>
      <c r="G22" s="39" t="s">
        <v>154</v>
      </c>
      <c r="H22" s="7">
        <v>0.386719</v>
      </c>
      <c r="I22" s="7">
        <v>0.386719</v>
      </c>
      <c r="J22" s="7"/>
      <c r="K22" s="7"/>
      <c r="L22" s="7"/>
      <c r="M22" s="7">
        <v>0.386719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39" t="s">
        <v>52</v>
      </c>
      <c r="B23" s="39" t="s">
        <v>161</v>
      </c>
      <c r="C23" s="40" t="s">
        <v>93</v>
      </c>
      <c r="D23" s="39" t="s">
        <v>92</v>
      </c>
      <c r="E23" s="39" t="s">
        <v>93</v>
      </c>
      <c r="F23" s="39" t="s">
        <v>162</v>
      </c>
      <c r="G23" s="39" t="s">
        <v>93</v>
      </c>
      <c r="H23" s="7">
        <v>10.8228</v>
      </c>
      <c r="I23" s="7">
        <v>10.8228</v>
      </c>
      <c r="J23" s="7"/>
      <c r="K23" s="7"/>
      <c r="L23" s="7"/>
      <c r="M23" s="7">
        <v>10.8228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39" t="s">
        <v>52</v>
      </c>
      <c r="B24" s="39" t="s">
        <v>163</v>
      </c>
      <c r="C24" s="40" t="s">
        <v>164</v>
      </c>
      <c r="D24" s="39" t="s">
        <v>70</v>
      </c>
      <c r="E24" s="39" t="s">
        <v>71</v>
      </c>
      <c r="F24" s="39" t="s">
        <v>165</v>
      </c>
      <c r="G24" s="39" t="s">
        <v>164</v>
      </c>
      <c r="H24" s="7">
        <v>1.813608</v>
      </c>
      <c r="I24" s="7">
        <v>1.813608</v>
      </c>
      <c r="J24" s="7"/>
      <c r="K24" s="7"/>
      <c r="L24" s="7"/>
      <c r="M24" s="7">
        <v>1.813608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39" t="s">
        <v>52</v>
      </c>
      <c r="B25" s="39" t="s">
        <v>166</v>
      </c>
      <c r="C25" s="40" t="s">
        <v>167</v>
      </c>
      <c r="D25" s="39" t="s">
        <v>70</v>
      </c>
      <c r="E25" s="39" t="s">
        <v>71</v>
      </c>
      <c r="F25" s="39" t="s">
        <v>168</v>
      </c>
      <c r="G25" s="39" t="s">
        <v>169</v>
      </c>
      <c r="H25" s="7">
        <v>0.89</v>
      </c>
      <c r="I25" s="7">
        <v>0.89</v>
      </c>
      <c r="J25" s="7"/>
      <c r="K25" s="7"/>
      <c r="L25" s="7"/>
      <c r="M25" s="7">
        <v>0.89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39" t="s">
        <v>52</v>
      </c>
      <c r="B26" s="39" t="s">
        <v>166</v>
      </c>
      <c r="C26" s="40" t="s">
        <v>167</v>
      </c>
      <c r="D26" s="39" t="s">
        <v>70</v>
      </c>
      <c r="E26" s="39" t="s">
        <v>71</v>
      </c>
      <c r="F26" s="39" t="s">
        <v>170</v>
      </c>
      <c r="G26" s="39" t="s">
        <v>171</v>
      </c>
      <c r="H26" s="7">
        <v>0.18</v>
      </c>
      <c r="I26" s="7">
        <v>0.18</v>
      </c>
      <c r="J26" s="7"/>
      <c r="K26" s="7"/>
      <c r="L26" s="7"/>
      <c r="M26" s="7">
        <v>0.18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39" t="s">
        <v>52</v>
      </c>
      <c r="B27" s="39" t="s">
        <v>166</v>
      </c>
      <c r="C27" s="40" t="s">
        <v>167</v>
      </c>
      <c r="D27" s="39" t="s">
        <v>70</v>
      </c>
      <c r="E27" s="39" t="s">
        <v>71</v>
      </c>
      <c r="F27" s="39" t="s">
        <v>172</v>
      </c>
      <c r="G27" s="39" t="s">
        <v>173</v>
      </c>
      <c r="H27" s="7">
        <v>0.222</v>
      </c>
      <c r="I27" s="7">
        <v>0.222</v>
      </c>
      <c r="J27" s="7"/>
      <c r="K27" s="7"/>
      <c r="L27" s="7"/>
      <c r="M27" s="7">
        <v>0.222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39" t="s">
        <v>52</v>
      </c>
      <c r="B28" s="39" t="s">
        <v>166</v>
      </c>
      <c r="C28" s="40" t="s">
        <v>167</v>
      </c>
      <c r="D28" s="39" t="s">
        <v>70</v>
      </c>
      <c r="E28" s="39" t="s">
        <v>71</v>
      </c>
      <c r="F28" s="39" t="s">
        <v>174</v>
      </c>
      <c r="G28" s="39" t="s">
        <v>175</v>
      </c>
      <c r="H28" s="7">
        <v>0.66</v>
      </c>
      <c r="I28" s="7">
        <v>0.66</v>
      </c>
      <c r="J28" s="7"/>
      <c r="K28" s="7"/>
      <c r="L28" s="7"/>
      <c r="M28" s="7">
        <v>0.66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39" t="s">
        <v>52</v>
      </c>
      <c r="B29" s="39" t="s">
        <v>166</v>
      </c>
      <c r="C29" s="40" t="s">
        <v>167</v>
      </c>
      <c r="D29" s="39" t="s">
        <v>70</v>
      </c>
      <c r="E29" s="39" t="s">
        <v>71</v>
      </c>
      <c r="F29" s="39" t="s">
        <v>176</v>
      </c>
      <c r="G29" s="39" t="s">
        <v>177</v>
      </c>
      <c r="H29" s="7">
        <v>1.176</v>
      </c>
      <c r="I29" s="7">
        <v>1.176</v>
      </c>
      <c r="J29" s="7"/>
      <c r="K29" s="7"/>
      <c r="L29" s="7"/>
      <c r="M29" s="7">
        <v>1.176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39" t="s">
        <v>52</v>
      </c>
      <c r="B30" s="39" t="s">
        <v>166</v>
      </c>
      <c r="C30" s="40" t="s">
        <v>167</v>
      </c>
      <c r="D30" s="39" t="s">
        <v>70</v>
      </c>
      <c r="E30" s="39" t="s">
        <v>71</v>
      </c>
      <c r="F30" s="39" t="s">
        <v>178</v>
      </c>
      <c r="G30" s="39" t="s">
        <v>179</v>
      </c>
      <c r="H30" s="7">
        <v>0.4</v>
      </c>
      <c r="I30" s="7">
        <v>0.4</v>
      </c>
      <c r="J30" s="7"/>
      <c r="K30" s="7"/>
      <c r="L30" s="7"/>
      <c r="M30" s="7">
        <v>0.4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39" t="s">
        <v>52</v>
      </c>
      <c r="B31" s="39" t="s">
        <v>166</v>
      </c>
      <c r="C31" s="40" t="s">
        <v>167</v>
      </c>
      <c r="D31" s="39" t="s">
        <v>70</v>
      </c>
      <c r="E31" s="39" t="s">
        <v>71</v>
      </c>
      <c r="F31" s="39" t="s">
        <v>180</v>
      </c>
      <c r="G31" s="39" t="s">
        <v>181</v>
      </c>
      <c r="H31" s="7">
        <v>0.72</v>
      </c>
      <c r="I31" s="7">
        <v>0.72</v>
      </c>
      <c r="J31" s="7"/>
      <c r="K31" s="7"/>
      <c r="L31" s="7"/>
      <c r="M31" s="7">
        <v>0.72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39" t="s">
        <v>52</v>
      </c>
      <c r="B32" s="39" t="s">
        <v>166</v>
      </c>
      <c r="C32" s="40" t="s">
        <v>167</v>
      </c>
      <c r="D32" s="39" t="s">
        <v>70</v>
      </c>
      <c r="E32" s="39" t="s">
        <v>71</v>
      </c>
      <c r="F32" s="39" t="s">
        <v>182</v>
      </c>
      <c r="G32" s="39" t="s">
        <v>183</v>
      </c>
      <c r="H32" s="7">
        <v>2</v>
      </c>
      <c r="I32" s="7">
        <v>2</v>
      </c>
      <c r="J32" s="7"/>
      <c r="K32" s="7"/>
      <c r="L32" s="7"/>
      <c r="M32" s="7">
        <v>2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39" t="s">
        <v>52</v>
      </c>
      <c r="B33" s="39" t="s">
        <v>184</v>
      </c>
      <c r="C33" s="40" t="s">
        <v>119</v>
      </c>
      <c r="D33" s="39" t="s">
        <v>70</v>
      </c>
      <c r="E33" s="39" t="s">
        <v>71</v>
      </c>
      <c r="F33" s="39" t="s">
        <v>185</v>
      </c>
      <c r="G33" s="39" t="s">
        <v>119</v>
      </c>
      <c r="H33" s="7">
        <v>0.472</v>
      </c>
      <c r="I33" s="7">
        <v>0.472</v>
      </c>
      <c r="J33" s="7"/>
      <c r="K33" s="7"/>
      <c r="L33" s="7"/>
      <c r="M33" s="7">
        <v>0.472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39" t="s">
        <v>52</v>
      </c>
      <c r="B34" s="39" t="s">
        <v>186</v>
      </c>
      <c r="C34" s="40" t="s">
        <v>187</v>
      </c>
      <c r="D34" s="39" t="s">
        <v>70</v>
      </c>
      <c r="E34" s="39" t="s">
        <v>71</v>
      </c>
      <c r="F34" s="39" t="s">
        <v>149</v>
      </c>
      <c r="G34" s="39" t="s">
        <v>150</v>
      </c>
      <c r="H34" s="7">
        <v>14.4</v>
      </c>
      <c r="I34" s="7">
        <v>14.4</v>
      </c>
      <c r="J34" s="7"/>
      <c r="K34" s="7"/>
      <c r="L34" s="7"/>
      <c r="M34" s="7">
        <v>14.4</v>
      </c>
      <c r="N34" s="7"/>
      <c r="O34" s="7"/>
      <c r="P34" s="7"/>
      <c r="Q34" s="5"/>
      <c r="R34" s="7"/>
      <c r="S34" s="7"/>
      <c r="T34" s="7"/>
      <c r="U34" s="7"/>
      <c r="V34" s="7"/>
      <c r="W34" s="7"/>
      <c r="X34" s="7"/>
    </row>
    <row r="35" ht="18.75" customHeight="1" spans="1:24">
      <c r="A35" s="41" t="s">
        <v>29</v>
      </c>
      <c r="B35" s="41"/>
      <c r="C35" s="41"/>
      <c r="D35" s="41"/>
      <c r="E35" s="41"/>
      <c r="F35" s="41"/>
      <c r="G35" s="41"/>
      <c r="H35" s="7">
        <v>147.961442</v>
      </c>
      <c r="I35" s="7">
        <v>147.961442</v>
      </c>
      <c r="J35" s="7"/>
      <c r="K35" s="7"/>
      <c r="L35" s="7"/>
      <c r="M35" s="7">
        <v>147.961442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2"/>
      <c r="O1" s="42"/>
      <c r="P1" s="42"/>
      <c r="Q1" s="42"/>
      <c r="R1" s="42"/>
      <c r="S1" s="42"/>
      <c r="T1" s="42"/>
      <c r="U1" s="42"/>
      <c r="V1" s="42"/>
      <c r="W1" s="42" t="s">
        <v>188</v>
      </c>
    </row>
    <row r="2" ht="45" customHeight="1" spans="1:23">
      <c r="A2" s="25" t="s">
        <v>189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8.75" customHeight="1" spans="1:23">
      <c r="A3" s="38" t="str">
        <f>"单位名称："&amp;"易门县图书馆"</f>
        <v>单位名称：易门县图书馆</v>
      </c>
      <c r="B3" s="38"/>
      <c r="C3" s="38"/>
      <c r="D3" s="38"/>
      <c r="E3" s="38"/>
      <c r="F3" s="38"/>
      <c r="G3" s="38"/>
      <c r="H3" s="38"/>
      <c r="I3" s="44"/>
      <c r="J3" s="44"/>
      <c r="K3" s="44"/>
      <c r="L3" s="44"/>
      <c r="M3" s="44"/>
      <c r="N3" s="45"/>
      <c r="O3" s="45"/>
      <c r="P3" s="45"/>
      <c r="Q3" s="45"/>
      <c r="R3" s="45"/>
      <c r="S3" s="45"/>
      <c r="T3" s="45"/>
      <c r="U3" s="45"/>
      <c r="V3" s="45"/>
      <c r="W3" s="45" t="s">
        <v>26</v>
      </c>
    </row>
    <row r="4" ht="18.75" customHeight="1" spans="1:23">
      <c r="A4" s="29" t="s">
        <v>190</v>
      </c>
      <c r="B4" s="29" t="s">
        <v>125</v>
      </c>
      <c r="C4" s="29" t="s">
        <v>126</v>
      </c>
      <c r="D4" s="29" t="s">
        <v>191</v>
      </c>
      <c r="E4" s="29" t="s">
        <v>127</v>
      </c>
      <c r="F4" s="29" t="s">
        <v>128</v>
      </c>
      <c r="G4" s="29" t="s">
        <v>129</v>
      </c>
      <c r="H4" s="29" t="s">
        <v>130</v>
      </c>
      <c r="I4" s="30" t="s">
        <v>29</v>
      </c>
      <c r="J4" s="30" t="s">
        <v>192</v>
      </c>
      <c r="K4" s="29"/>
      <c r="L4" s="29"/>
      <c r="M4" s="29"/>
      <c r="N4" s="29" t="s">
        <v>132</v>
      </c>
      <c r="O4" s="29"/>
      <c r="P4" s="29"/>
      <c r="Q4" s="29" t="s">
        <v>35</v>
      </c>
      <c r="R4" s="29" t="s">
        <v>36</v>
      </c>
      <c r="S4" s="29"/>
      <c r="T4" s="29"/>
      <c r="U4" s="29"/>
      <c r="V4" s="29"/>
      <c r="W4" s="29"/>
    </row>
    <row r="5" ht="18.75" customHeight="1" spans="1:23">
      <c r="A5" s="29"/>
      <c r="B5" s="29"/>
      <c r="C5" s="29"/>
      <c r="D5" s="29"/>
      <c r="E5" s="29"/>
      <c r="F5" s="29"/>
      <c r="G5" s="29"/>
      <c r="H5" s="29"/>
      <c r="I5" s="30" t="s">
        <v>133</v>
      </c>
      <c r="J5" s="30" t="s">
        <v>134</v>
      </c>
      <c r="K5" s="29"/>
      <c r="L5" s="29" t="s">
        <v>33</v>
      </c>
      <c r="M5" s="29" t="s">
        <v>34</v>
      </c>
      <c r="N5" s="29" t="s">
        <v>32</v>
      </c>
      <c r="O5" s="29" t="s">
        <v>33</v>
      </c>
      <c r="P5" s="29" t="s">
        <v>34</v>
      </c>
      <c r="Q5" s="29" t="s">
        <v>35</v>
      </c>
      <c r="R5" s="29" t="s">
        <v>31</v>
      </c>
      <c r="S5" s="29" t="s">
        <v>37</v>
      </c>
      <c r="T5" s="29" t="s">
        <v>38</v>
      </c>
      <c r="U5" s="29" t="s">
        <v>39</v>
      </c>
      <c r="V5" s="29" t="s">
        <v>40</v>
      </c>
      <c r="W5" s="29" t="s">
        <v>41</v>
      </c>
    </row>
    <row r="6" ht="18.75" customHeight="1" spans="1:23">
      <c r="A6" s="29"/>
      <c r="B6" s="29"/>
      <c r="C6" s="29"/>
      <c r="D6" s="29"/>
      <c r="E6" s="29"/>
      <c r="F6" s="29"/>
      <c r="G6" s="29"/>
      <c r="H6" s="29"/>
      <c r="I6" s="30"/>
      <c r="J6" s="30" t="s">
        <v>32</v>
      </c>
      <c r="K6" s="29"/>
      <c r="L6" s="29" t="s">
        <v>33</v>
      </c>
      <c r="M6" s="29" t="s">
        <v>34</v>
      </c>
      <c r="N6" s="29" t="s">
        <v>32</v>
      </c>
      <c r="O6" s="29" t="s">
        <v>33</v>
      </c>
      <c r="P6" s="29" t="s">
        <v>34</v>
      </c>
      <c r="Q6" s="29"/>
      <c r="R6" s="29" t="s">
        <v>31</v>
      </c>
      <c r="S6" s="29" t="s">
        <v>37</v>
      </c>
      <c r="T6" s="29" t="s">
        <v>38</v>
      </c>
      <c r="U6" s="29" t="s">
        <v>39</v>
      </c>
      <c r="V6" s="29" t="s">
        <v>40</v>
      </c>
      <c r="W6" s="29" t="s">
        <v>41</v>
      </c>
    </row>
    <row r="7" ht="22.65" customHeight="1" spans="1:23">
      <c r="A7" s="29"/>
      <c r="B7" s="29"/>
      <c r="C7" s="29"/>
      <c r="D7" s="29"/>
      <c r="E7" s="29"/>
      <c r="F7" s="29"/>
      <c r="G7" s="29"/>
      <c r="H7" s="29"/>
      <c r="I7" s="30"/>
      <c r="J7" s="30" t="s">
        <v>31</v>
      </c>
      <c r="K7" s="29" t="s">
        <v>193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18.75" customHeight="1" spans="1:23">
      <c r="A8" s="31" t="s">
        <v>42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</row>
    <row r="9" ht="18.75" customHeight="1" spans="1:23">
      <c r="A9" s="39"/>
      <c r="B9" s="39"/>
      <c r="C9" s="40" t="s">
        <v>194</v>
      </c>
      <c r="D9" s="39"/>
      <c r="E9" s="39"/>
      <c r="F9" s="39"/>
      <c r="G9" s="39"/>
      <c r="H9" s="39"/>
      <c r="I9" s="46">
        <v>1.02</v>
      </c>
      <c r="J9" s="46">
        <v>1.02</v>
      </c>
      <c r="K9" s="46">
        <v>1.02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18.75" customHeight="1" spans="1:23">
      <c r="A10" s="39" t="s">
        <v>195</v>
      </c>
      <c r="B10" s="39" t="s">
        <v>196</v>
      </c>
      <c r="C10" s="40" t="s">
        <v>194</v>
      </c>
      <c r="D10" s="39" t="s">
        <v>52</v>
      </c>
      <c r="E10" s="39" t="s">
        <v>70</v>
      </c>
      <c r="F10" s="39" t="s">
        <v>71</v>
      </c>
      <c r="G10" s="39" t="s">
        <v>168</v>
      </c>
      <c r="H10" s="39" t="s">
        <v>169</v>
      </c>
      <c r="I10" s="46">
        <v>1.02</v>
      </c>
      <c r="J10" s="46">
        <v>1.02</v>
      </c>
      <c r="K10" s="46">
        <v>1.02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ht="18.75" customHeight="1" spans="1:23">
      <c r="A11" s="5"/>
      <c r="B11" s="5"/>
      <c r="C11" s="40" t="s">
        <v>197</v>
      </c>
      <c r="D11" s="5"/>
      <c r="E11" s="5"/>
      <c r="F11" s="5"/>
      <c r="G11" s="5"/>
      <c r="H11" s="5"/>
      <c r="I11" s="46">
        <v>5</v>
      </c>
      <c r="J11" s="46">
        <v>5</v>
      </c>
      <c r="K11" s="46">
        <v>5</v>
      </c>
      <c r="L11" s="46"/>
      <c r="M11" s="46"/>
      <c r="N11" s="46"/>
      <c r="O11" s="46"/>
      <c r="P11" s="5"/>
      <c r="Q11" s="46"/>
      <c r="R11" s="46"/>
      <c r="S11" s="46"/>
      <c r="T11" s="46"/>
      <c r="U11" s="46"/>
      <c r="V11" s="46"/>
      <c r="W11" s="46"/>
    </row>
    <row r="12" ht="18.75" customHeight="1" spans="1:23">
      <c r="A12" s="39" t="s">
        <v>195</v>
      </c>
      <c r="B12" s="39" t="s">
        <v>198</v>
      </c>
      <c r="C12" s="40" t="s">
        <v>197</v>
      </c>
      <c r="D12" s="39" t="s">
        <v>52</v>
      </c>
      <c r="E12" s="39" t="s">
        <v>70</v>
      </c>
      <c r="F12" s="39" t="s">
        <v>71</v>
      </c>
      <c r="G12" s="39" t="s">
        <v>199</v>
      </c>
      <c r="H12" s="39" t="s">
        <v>200</v>
      </c>
      <c r="I12" s="46">
        <v>5</v>
      </c>
      <c r="J12" s="46">
        <v>5</v>
      </c>
      <c r="K12" s="46">
        <v>5</v>
      </c>
      <c r="L12" s="46"/>
      <c r="M12" s="46"/>
      <c r="N12" s="46"/>
      <c r="O12" s="46"/>
      <c r="P12" s="5"/>
      <c r="Q12" s="46"/>
      <c r="R12" s="46"/>
      <c r="S12" s="46"/>
      <c r="T12" s="46"/>
      <c r="U12" s="46"/>
      <c r="V12" s="46"/>
      <c r="W12" s="46"/>
    </row>
    <row r="13" ht="18.75" customHeight="1" spans="1:23">
      <c r="A13" s="41" t="s">
        <v>29</v>
      </c>
      <c r="B13" s="41"/>
      <c r="C13" s="41"/>
      <c r="D13" s="41"/>
      <c r="E13" s="41"/>
      <c r="F13" s="41"/>
      <c r="G13" s="41"/>
      <c r="H13" s="41"/>
      <c r="I13" s="46">
        <v>6.02</v>
      </c>
      <c r="J13" s="46">
        <v>6.02</v>
      </c>
      <c r="K13" s="46">
        <v>6.02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selection activeCell="A1" sqref="A1:J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2" t="s">
        <v>202</v>
      </c>
      <c r="B2" s="12"/>
      <c r="C2" s="12"/>
      <c r="D2" s="12"/>
      <c r="E2" s="12"/>
      <c r="F2" s="12"/>
      <c r="G2" s="12"/>
      <c r="H2" s="12"/>
      <c r="I2" s="12"/>
      <c r="J2" s="12"/>
    </row>
    <row r="3" ht="20.25" customHeight="1" spans="1:10">
      <c r="A3" s="1" t="str">
        <f>"单位名称："&amp;"易门县图书馆"</f>
        <v>单位名称：易门县图书馆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3" t="s">
        <v>203</v>
      </c>
      <c r="B4" s="13" t="s">
        <v>204</v>
      </c>
      <c r="C4" s="13" t="s">
        <v>205</v>
      </c>
      <c r="D4" s="13" t="s">
        <v>206</v>
      </c>
      <c r="E4" s="13" t="s">
        <v>207</v>
      </c>
      <c r="F4" s="13" t="s">
        <v>208</v>
      </c>
      <c r="G4" s="13" t="s">
        <v>209</v>
      </c>
      <c r="H4" s="13" t="s">
        <v>210</v>
      </c>
      <c r="I4" s="13" t="s">
        <v>211</v>
      </c>
      <c r="J4" s="13" t="s">
        <v>212</v>
      </c>
    </row>
    <row r="5" ht="46.5" customHeight="1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ht="20.25" customHeight="1" spans="1:10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ht="20.25" customHeight="1" spans="1:10">
      <c r="A7" t="s">
        <v>52</v>
      </c>
      <c r="B7" s="5"/>
      <c r="C7" s="5"/>
      <c r="E7" s="15"/>
      <c r="F7" s="15"/>
      <c r="G7" s="15"/>
      <c r="H7" s="15"/>
      <c r="I7" s="15"/>
      <c r="J7" s="15"/>
    </row>
    <row r="8" ht="20.25" customHeight="1" spans="1:10">
      <c r="A8" s="35" t="s">
        <v>197</v>
      </c>
      <c r="B8" s="5" t="s">
        <v>213</v>
      </c>
      <c r="C8" s="6"/>
      <c r="D8" s="6"/>
      <c r="E8" s="15"/>
      <c r="F8" s="15"/>
      <c r="G8" s="15"/>
      <c r="H8" s="15"/>
      <c r="I8" s="15"/>
      <c r="J8" s="15"/>
    </row>
    <row r="9" ht="20.25" customHeight="1" spans="1:10">
      <c r="A9" s="5"/>
      <c r="B9" s="5"/>
      <c r="C9" s="5" t="s">
        <v>214</v>
      </c>
      <c r="D9" s="36" t="s">
        <v>215</v>
      </c>
      <c r="E9" s="37" t="s">
        <v>216</v>
      </c>
      <c r="F9" s="20" t="s">
        <v>217</v>
      </c>
      <c r="G9" s="6" t="s">
        <v>218</v>
      </c>
      <c r="H9" s="20" t="s">
        <v>219</v>
      </c>
      <c r="I9" s="20" t="s">
        <v>220</v>
      </c>
      <c r="J9" s="37" t="s">
        <v>221</v>
      </c>
    </row>
    <row r="10" ht="20.25" customHeight="1" spans="1:10">
      <c r="A10" s="5"/>
      <c r="B10" s="5"/>
      <c r="C10" s="5" t="s">
        <v>214</v>
      </c>
      <c r="D10" s="36" t="s">
        <v>222</v>
      </c>
      <c r="E10" s="37" t="s">
        <v>223</v>
      </c>
      <c r="F10" s="20" t="s">
        <v>217</v>
      </c>
      <c r="G10" s="6" t="s">
        <v>224</v>
      </c>
      <c r="H10" s="20" t="s">
        <v>225</v>
      </c>
      <c r="I10" s="20" t="s">
        <v>220</v>
      </c>
      <c r="J10" s="37" t="s">
        <v>226</v>
      </c>
    </row>
    <row r="11" ht="20.25" customHeight="1" spans="1:10">
      <c r="A11" s="5"/>
      <c r="B11" s="5"/>
      <c r="C11" s="5" t="s">
        <v>214</v>
      </c>
      <c r="D11" s="36" t="s">
        <v>227</v>
      </c>
      <c r="E11" s="37" t="s">
        <v>228</v>
      </c>
      <c r="F11" s="20" t="s">
        <v>229</v>
      </c>
      <c r="G11" s="6" t="s">
        <v>224</v>
      </c>
      <c r="H11" s="20" t="s">
        <v>225</v>
      </c>
      <c r="I11" s="20" t="s">
        <v>220</v>
      </c>
      <c r="J11" s="37" t="s">
        <v>230</v>
      </c>
    </row>
    <row r="12" ht="20.25" customHeight="1" spans="1:10">
      <c r="A12" s="5"/>
      <c r="B12" s="5"/>
      <c r="C12" s="5" t="s">
        <v>231</v>
      </c>
      <c r="D12" s="36" t="s">
        <v>232</v>
      </c>
      <c r="E12" s="37" t="s">
        <v>233</v>
      </c>
      <c r="F12" s="20" t="s">
        <v>229</v>
      </c>
      <c r="G12" s="6" t="s">
        <v>234</v>
      </c>
      <c r="H12" s="20" t="s">
        <v>234</v>
      </c>
      <c r="I12" s="20" t="s">
        <v>235</v>
      </c>
      <c r="J12" s="37" t="s">
        <v>236</v>
      </c>
    </row>
    <row r="13" ht="20.25" customHeight="1" spans="1:10">
      <c r="A13" s="5"/>
      <c r="B13" s="5"/>
      <c r="C13" s="5" t="s">
        <v>231</v>
      </c>
      <c r="D13" s="36" t="s">
        <v>232</v>
      </c>
      <c r="E13" s="37" t="s">
        <v>237</v>
      </c>
      <c r="F13" s="20" t="s">
        <v>229</v>
      </c>
      <c r="G13" s="6" t="s">
        <v>234</v>
      </c>
      <c r="H13" s="20" t="s">
        <v>234</v>
      </c>
      <c r="I13" s="20" t="s">
        <v>235</v>
      </c>
      <c r="J13" s="37" t="s">
        <v>238</v>
      </c>
    </row>
    <row r="14" ht="20.25" customHeight="1" spans="1:10">
      <c r="A14" s="5"/>
      <c r="B14" s="5"/>
      <c r="C14" s="5" t="s">
        <v>239</v>
      </c>
      <c r="D14" s="36" t="s">
        <v>240</v>
      </c>
      <c r="E14" s="37" t="s">
        <v>241</v>
      </c>
      <c r="F14" s="20" t="s">
        <v>217</v>
      </c>
      <c r="G14" s="6" t="s">
        <v>242</v>
      </c>
      <c r="H14" s="20" t="s">
        <v>225</v>
      </c>
      <c r="I14" s="20" t="s">
        <v>220</v>
      </c>
      <c r="J14" s="37" t="s">
        <v>243</v>
      </c>
    </row>
    <row r="15" ht="20.25" customHeight="1" spans="1:10">
      <c r="A15" s="35" t="s">
        <v>194</v>
      </c>
      <c r="B15" s="5" t="s">
        <v>244</v>
      </c>
      <c r="C15" s="5"/>
      <c r="D15" s="5"/>
      <c r="E15" s="5"/>
      <c r="F15" s="5"/>
      <c r="G15" s="5"/>
      <c r="H15" s="5"/>
      <c r="I15" s="5"/>
      <c r="J15" s="5"/>
    </row>
    <row r="16" ht="20.25" customHeight="1" spans="1:10">
      <c r="A16" s="5"/>
      <c r="B16" s="5"/>
      <c r="C16" s="5" t="s">
        <v>214</v>
      </c>
      <c r="D16" s="36" t="s">
        <v>215</v>
      </c>
      <c r="E16" s="37" t="s">
        <v>245</v>
      </c>
      <c r="F16" s="20" t="s">
        <v>217</v>
      </c>
      <c r="G16" s="6" t="s">
        <v>246</v>
      </c>
      <c r="H16" s="20" t="s">
        <v>247</v>
      </c>
      <c r="I16" s="20" t="s">
        <v>220</v>
      </c>
      <c r="J16" s="37" t="s">
        <v>248</v>
      </c>
    </row>
    <row r="17" ht="20.25" customHeight="1" spans="1:10">
      <c r="A17" s="5"/>
      <c r="B17" s="5"/>
      <c r="C17" s="5" t="s">
        <v>214</v>
      </c>
      <c r="D17" s="36" t="s">
        <v>215</v>
      </c>
      <c r="E17" s="37" t="s">
        <v>249</v>
      </c>
      <c r="F17" s="20" t="s">
        <v>217</v>
      </c>
      <c r="G17" s="6" t="s">
        <v>250</v>
      </c>
      <c r="H17" s="20" t="s">
        <v>251</v>
      </c>
      <c r="I17" s="20" t="s">
        <v>220</v>
      </c>
      <c r="J17" s="37" t="s">
        <v>252</v>
      </c>
    </row>
    <row r="18" ht="20.25" customHeight="1" spans="1:10">
      <c r="A18" s="5"/>
      <c r="B18" s="5"/>
      <c r="C18" s="5" t="s">
        <v>231</v>
      </c>
      <c r="D18" s="36" t="s">
        <v>232</v>
      </c>
      <c r="E18" s="37" t="s">
        <v>253</v>
      </c>
      <c r="F18" s="20" t="s">
        <v>217</v>
      </c>
      <c r="G18" s="6" t="s">
        <v>254</v>
      </c>
      <c r="H18" s="20" t="s">
        <v>219</v>
      </c>
      <c r="I18" s="20" t="s">
        <v>220</v>
      </c>
      <c r="J18" s="37" t="s">
        <v>255</v>
      </c>
    </row>
    <row r="19" ht="20.25" customHeight="1" spans="1:10">
      <c r="A19" s="5"/>
      <c r="B19" s="5"/>
      <c r="C19" s="5" t="s">
        <v>231</v>
      </c>
      <c r="D19" s="36" t="s">
        <v>232</v>
      </c>
      <c r="E19" s="37" t="s">
        <v>256</v>
      </c>
      <c r="F19" s="20" t="s">
        <v>217</v>
      </c>
      <c r="G19" s="6" t="s">
        <v>250</v>
      </c>
      <c r="H19" s="20" t="s">
        <v>251</v>
      </c>
      <c r="I19" s="20" t="s">
        <v>220</v>
      </c>
      <c r="J19" s="37" t="s">
        <v>257</v>
      </c>
    </row>
    <row r="20" ht="20.25" customHeight="1" spans="1:10">
      <c r="A20" s="5"/>
      <c r="B20" s="5"/>
      <c r="C20" s="5" t="s">
        <v>239</v>
      </c>
      <c r="D20" s="36" t="s">
        <v>240</v>
      </c>
      <c r="E20" s="37" t="s">
        <v>258</v>
      </c>
      <c r="F20" s="20" t="s">
        <v>217</v>
      </c>
      <c r="G20" s="6" t="s">
        <v>242</v>
      </c>
      <c r="H20" s="20" t="s">
        <v>225</v>
      </c>
      <c r="I20" s="20" t="s">
        <v>220</v>
      </c>
      <c r="J20" s="37" t="s">
        <v>259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冰心甜怡</cp:lastModifiedBy>
  <dcterms:created xsi:type="dcterms:W3CDTF">2025-01-21T09:48:00Z</dcterms:created>
  <dcterms:modified xsi:type="dcterms:W3CDTF">2025-01-22T02:00:56Z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DE2404EA609C4E978F3B8B9B783BDB8C_12</vt:lpwstr>
  </property>
  <property fmtid="{D5CDD505-2E9C-101B-9397-08002B2CF9AE}" pid="3" name="KSOProductBuildVer">
    <vt:lpwstr>2052-12.1.0.19302</vt:lpwstr>
  </property>
</Properties>
</file>