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<sst xmlns="http://schemas.openxmlformats.org/spreadsheetml/2006/main" count="1146" uniqueCount="391">
  <si>
    <t>预算01-1表</t>
  </si>
  <si>
    <t>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</si>
  <si>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</si>
  <si>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</si>
  <si>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</si>
  <si>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</si>
  <si>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</si>
  <si>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</si>
  <si>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</si>
  <si>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</si>
  <si>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</si>
  <si>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</si>
  <si>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</si>
  <si>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</si>
  <si>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</si>
  <si>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</si>
  <si>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</si>
  <si>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</si>
  <si>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</si>
  <si>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</si>
  <si>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</si>
  <si>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</si>
  <si>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</si>
  <si>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</si>
  <si>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</si>
  <si>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</si>
  <si>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</si>
  <si>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</si>
  <si>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</si>
  <si>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</si>
  <si>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</si>
  <si>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</si>
  <si>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</si>
  <si>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</si>
  <si>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</si>
  <si>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</si>
  <si>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</si>
  <si>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</si>
  <si>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</si>
  <si>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</si>
  <si>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</si>
  <si>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</si>
  <si>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</si>
  <si>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</si>
  <si>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</si>
  <si>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</si>
  <si>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</si>
  <si>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</si>
  <si>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</si>
  <si>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</si>
  <si>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</si>
  <si>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129001</t>
  </si>
  <si>
    <t>易门县文化和旅游局</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</si>
  <si>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</si>
  <si>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</si>
  <si>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</si>
  <si>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</si>
  <si>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</si>
  <si>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</si>
  <si>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</si>
  <si>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</si>
  <si>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</si>
  <si>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</si>
  <si>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</si>
  <si>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</si>
  <si>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</si>
  <si>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207</t>
  </si>
  <si>
    <t>文化旅游体育与传媒支出</t>
  </si>
  <si>
    <t>20701</t>
  </si>
  <si>
    <t>文化和旅游</t>
  </si>
  <si>
    <t>2070101</t>
  </si>
  <si>
    <t>行政运行</t>
  </si>
  <si>
    <t>2070109</t>
  </si>
  <si>
    <t>群众文化</t>
  </si>
  <si>
    <t>2070112</t>
  </si>
  <si>
    <t>文化和旅游市场管理</t>
  </si>
  <si>
    <t>2070199</t>
  </si>
  <si>
    <t>其他文化和旅游支出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</si>
  <si>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</si>
  <si>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</si>
  <si>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</si>
  <si>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</si>
  <si>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</si>
  <si>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</si>
  <si>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</si>
  <si>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</si>
  <si>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</si>
  <si>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</si>
  <si>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</si>
  <si>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</si>
  <si>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</si>
  <si>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</si>
  <si>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</si>
  <si>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</si>
  <si>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</si>
  <si>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</si>
  <si>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</si>
  <si>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</si>
  <si>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</si>
  <si>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</si>
  <si>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</si>
  <si>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</si>
  <si>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</si>
  <si>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</si>
  <si>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</si>
  <si>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</si>
  <si>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</si>
  <si>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</si>
  <si>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</si>
  <si>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</si>
  <si>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</si>
  <si>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</si>
  <si>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</si>
  <si>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</si>
  <si>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</si>
  <si>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</si>
  <si>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</si>
  <si>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</si>
  <si>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</si>
  <si>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</si>
  <si>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</si>
  <si>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</si>
  <si>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</si>
  <si>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</si>
  <si>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</si>
  <si>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</si>
  <si>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</si>
  <si>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</si>
  <si>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</si>
  <si>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</si>
  <si>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</si>
  <si>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</si>
  <si>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</si>
  <si>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</si>
  <si>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</si>
  <si>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</si>
  <si>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</si>
  <si>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</si>
  <si>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</si>
  <si>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</si>
  <si>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</si>
  <si>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</si>
  <si>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</si>
  <si>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</si>
  <si>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</si>
  <si>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</si>
  <si>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</si>
  <si>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</si>
  <si>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</si>
  <si>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</si>
  <si>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</si>
  <si>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</si>
  <si>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</si>
  <si>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530425210000000017013</t>
  </si>
  <si>
    <t>行政人员支出工资</t>
  </si>
  <si>
    <t>30101</t>
  </si>
  <si>
    <t>基本工资</t>
  </si>
  <si>
    <t>30102</t>
  </si>
  <si>
    <t>津贴补贴</t>
  </si>
  <si>
    <t>30103</t>
  </si>
  <si>
    <t>奖金</t>
  </si>
  <si>
    <t>530425210000000017014</t>
  </si>
  <si>
    <t>事业人员支出工资</t>
  </si>
  <si>
    <t>30107</t>
  </si>
  <si>
    <t>绩效工资</t>
  </si>
  <si>
    <t>530425210000000017015</t>
  </si>
  <si>
    <t>社会保障缴费</t>
  </si>
  <si>
    <t>30112</t>
  </si>
  <si>
    <t>其他社会保障缴费</t>
  </si>
  <si>
    <t>30108</t>
  </si>
  <si>
    <t>机关事业单位基本养老保险缴费</t>
  </si>
  <si>
    <t>30110</t>
  </si>
  <si>
    <t>职工基本医疗保险缴费</t>
  </si>
  <si>
    <t>30111</t>
  </si>
  <si>
    <t>公务员医疗补助缴费</t>
  </si>
  <si>
    <t>530425210000000017016</t>
  </si>
  <si>
    <t>30113</t>
  </si>
  <si>
    <t>530425210000000017019</t>
  </si>
  <si>
    <t>公车购置及运维费</t>
  </si>
  <si>
    <t>30231</t>
  </si>
  <si>
    <t>公务用车运行维护费</t>
  </si>
  <si>
    <t>530425210000000017021</t>
  </si>
  <si>
    <t>工会经费</t>
  </si>
  <si>
    <t>30228</t>
  </si>
  <si>
    <t>530425210000000017022</t>
  </si>
  <si>
    <t>一般公用经费</t>
  </si>
  <si>
    <t>30201</t>
  </si>
  <si>
    <t>办公费</t>
  </si>
  <si>
    <t>30205</t>
  </si>
  <si>
    <t>水费</t>
  </si>
  <si>
    <t>30206</t>
  </si>
  <si>
    <t>电费</t>
  </si>
  <si>
    <t>30211</t>
  </si>
  <si>
    <t>差旅费</t>
  </si>
  <si>
    <t>30215</t>
  </si>
  <si>
    <t>会议费</t>
  </si>
  <si>
    <t>30216</t>
  </si>
  <si>
    <t>培训费</t>
  </si>
  <si>
    <t>30229</t>
  </si>
  <si>
    <t>福利费</t>
  </si>
  <si>
    <t>30239</t>
  </si>
  <si>
    <t>其他交通费用</t>
  </si>
  <si>
    <t>530425221100000339912</t>
  </si>
  <si>
    <t>30217</t>
  </si>
  <si>
    <t>530425221100000378944</t>
  </si>
  <si>
    <t>公务交通补贴（行政）</t>
  </si>
  <si>
    <t>530425231100001439072</t>
  </si>
  <si>
    <t>公务员基础绩效奖</t>
  </si>
  <si>
    <t>530425231100001439092</t>
  </si>
  <si>
    <t>规范后奖励性绩效工资</t>
  </si>
  <si>
    <t>530425241100002447096</t>
  </si>
  <si>
    <t>编外人员工资</t>
  </si>
  <si>
    <t>30199</t>
  </si>
  <si>
    <t>其他工资福利支出</t>
  </si>
  <si>
    <t>预算05-1表</t>
  </si>
  <si>
    <t>项目支出预算表（其他运转类、特定目标类项目）</t>
  </si>
  <si>
    <t>项目分类</t>
  </si>
  <si>
    <t>项目单位</t>
  </si>
  <si>
    <t>本年拨款</t>
  </si>
  <si>
    <t>其中：本次下达</t>
  </si>
  <si>
    <t>2025年旅游发展专项资金</t>
  </si>
  <si>
    <t>313 事业发展类</t>
  </si>
  <si>
    <t>530425251100003662628</t>
  </si>
  <si>
    <t>30227</t>
  </si>
  <si>
    <t>委托业务费</t>
  </si>
  <si>
    <t>（非税）文化和旅游局罚没收入、场租专项经费</t>
  </si>
  <si>
    <t>530425221100000339512</t>
  </si>
  <si>
    <t>文化市场综合行政执法大队工作专项经费</t>
  </si>
  <si>
    <t>530425221100000265327</t>
  </si>
  <si>
    <t>遗属生活困难补助经费</t>
  </si>
  <si>
    <t>312 民生类</t>
  </si>
  <si>
    <t>530425241100002143281</t>
  </si>
  <si>
    <t>30305</t>
  </si>
  <si>
    <t>生活补助</t>
  </si>
  <si>
    <t>驻村队员生活补助专项经费</t>
  </si>
  <si>
    <t>530425221100000502811</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</si>
  <si>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</si>
  <si>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</si>
  <si>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</si>
  <si>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</si>
  <si>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</si>
  <si>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</si>
  <si>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</si>
  <si>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</si>
  <si>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</si>
  <si>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</si>
  <si>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</si>
  <si>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</si>
  <si>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</si>
  <si>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</si>
  <si>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</si>
  <si>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遗属补助发放人数</t>
  </si>
  <si>
    <t>=</t>
  </si>
  <si>
    <t>人</t>
  </si>
  <si>
    <t>定量指标</t>
  </si>
  <si>
    <t>反映部门（单位）实际发放遗属补助人员数量。</t>
  </si>
  <si>
    <t>质量指标</t>
  </si>
  <si>
    <t>发放对象准确率</t>
  </si>
  <si>
    <t>100</t>
  </si>
  <si>
    <t>%</t>
  </si>
  <si>
    <t>定性指标</t>
  </si>
  <si>
    <t>时效指标</t>
  </si>
  <si>
    <t>补助发放及时率</t>
  </si>
  <si>
    <t>效益指标</t>
  </si>
  <si>
    <t>社会效益</t>
  </si>
  <si>
    <t>部门运转</t>
  </si>
  <si>
    <t>有效</t>
  </si>
  <si>
    <t>年</t>
  </si>
  <si>
    <t>改善遗属生活情况</t>
  </si>
  <si>
    <t>满意度指标</t>
  </si>
  <si>
    <t>服务对象满意度</t>
  </si>
  <si>
    <t>单位人员满意度</t>
  </si>
  <si>
    <t>&gt;=</t>
  </si>
  <si>
    <t>90</t>
  </si>
  <si>
    <t>反映部门（单位）人员对工资福利发放的满意程度。</t>
  </si>
  <si>
    <t>初步完成文化市场综合执法改革，按照《云南省财政厅、云南省司法厅关于印发&lt;云南省综合行政执法制式服装和标志管理实施办法&gt;的通知》（云财政法〔2021〕178号）和云南省文化和旅游厅《关于加快落实全省文化市场综合行政执法制式服装和表示采购与配发的通知》要求，解决易门县文化市场综合行政执法大队的基本执法服装、标识和执法记录仪等执法设备，加强执法队伍的业务培训，进一步提升文化市场综合行政执法队伍能力和水平，制定全县文化市场综合行政执法工作计划并组织实施，依法查处娱乐场所、互联网上网服务营业场所的违法行为，查处演出、艺术品经营及进出口等活动中的违法行为，查处文物行政违法行为，查处旅游经营单位及旅游从业人员的违法违规行为，做好旅游经营市场、旅游服务质量的监督和管理，落实好扫黄打非有关工作任务，切实维护文化和旅游市场秩序平安有序。</t>
  </si>
  <si>
    <t>执法检查开展次数</t>
  </si>
  <si>
    <t>85</t>
  </si>
  <si>
    <t>户</t>
  </si>
  <si>
    <t>对全县文化和旅游市场实现经常性检查，年内开展检查次数不得少于85次，少一次扣2分。</t>
  </si>
  <si>
    <t>执法检查覆盖率</t>
  </si>
  <si>
    <t>95</t>
  </si>
  <si>
    <t>年内实现所有文化娱乐场所、景点景区、旅行社和文物保护单位执法检查全覆盖。覆盖率小于95%不得分。</t>
  </si>
  <si>
    <t>执法检查完成及时性</t>
  </si>
  <si>
    <t>配备易门县文化市场综合行政执法大队的基本执法服装、标识和执法记录仪等执法设备，加强执法队伍的业务培训，进一步提升文化市场综合行政执法队伍能力和水平，切实维护文化和旅游市场秩序平安有序。</t>
  </si>
  <si>
    <t>文物违法行为控制情况</t>
  </si>
  <si>
    <t>&lt;=</t>
  </si>
  <si>
    <t>次</t>
  </si>
  <si>
    <t>加大文物检查执法力度，全年文物违法行为控制在5次以内，高于5次不得分。切实维护好文物安全。</t>
  </si>
  <si>
    <t>可持续影响</t>
  </si>
  <si>
    <t>提高易门县文化旅游市场综合执法和能力和水平，推动现代文化旅游市场体系建设。</t>
  </si>
  <si>
    <t>提高易门县文化旅游市场综合执法和能力和水平，推动现代文化旅游市场体系建设，维护好县域文化安全和意识形态安全，促进全县文化事业和文化产业繁荣发展</t>
  </si>
  <si>
    <t>提高综合行政执法能力，促进文化旅游市场时序健康发展，提高从业机构和群众幸福感和获得感</t>
  </si>
  <si>
    <t>促进从业机构合法经营、规范经营、文明敬意，提高群众安全感、幸福感和获得感。</t>
  </si>
  <si>
    <t>玉组通〔2018〕33 号 驻村工作队选派工作由组织部门统筹，扶贫等部门配合，“挂包帮”定点帮扶单位协助派出，每个驻村工作队 3 至5 人，其中深度贫困村原则上选派 5 人，贫困村和已脱贫出列的村原则上选派 3 人。驻村工作队一村一队，确保贫困村全覆盖。 市、县派出单位要利用公用经费，给予下派的工作队员每人每天 50元（每月1500元）的生活补助和通信补贴，每月参照公务出差标准报销 2 次差旅费。该项目的实施有利于巩固拓展脱贫攻坚成果，同时，也是转变机关作风、培养锻炼干部的有效途径。</t>
  </si>
  <si>
    <t>驻村工作队队员补助费</t>
  </si>
  <si>
    <t>18000</t>
  </si>
  <si>
    <t>元</t>
  </si>
  <si>
    <t>反映驻村工作队员补助经费。</t>
  </si>
  <si>
    <t>获补对象发放准确率</t>
  </si>
  <si>
    <t>根据考核、考勤结果准确发放补助</t>
  </si>
  <si>
    <t>驻村工作队员补助费发放及时率</t>
  </si>
  <si>
    <t>反映发放单位及时发放补助资金的情况。
发放及时率=在时限内发放资金/应发放资金*100%</t>
  </si>
  <si>
    <t>驻村工作队员的生活状况改善</t>
  </si>
  <si>
    <t>96</t>
  </si>
  <si>
    <t>保障驻村工作队员稳定，补助促进驻村工作队员生活状况改善的情况。</t>
  </si>
  <si>
    <t>驻村工作队员满意度</t>
  </si>
  <si>
    <t>反映驻村工作队员的满意程度，形成问卷进行抽样调查</t>
  </si>
  <si>
    <t>2015年1月15日，十一届县委常委会第50次会议纪要（第4页）：会议原则同意《易门县加快旅游产业发展实施意见》和《易门县旅游产业发展主要工作任务分解》。从2015年起，在原每年200万元基础上，县财政每年增加100万元，用于保障旅游产业发展资金。2025年，计划将资金用于对4个A级景区提档升级改造，强化文化和旅游人员从业培训，保障旅游产业工资正常开展，提高旅游服务水平，提升游客满意度。</t>
  </si>
  <si>
    <t>重点文旅企业扶持</t>
  </si>
  <si>
    <t>对现有4个A级景区进行提档升级</t>
  </si>
  <si>
    <t>文化旅游从业人员参训率</t>
  </si>
  <si>
    <t>资金拨付及时率</t>
  </si>
  <si>
    <t>文化旅游从业人员培训完成及时率</t>
  </si>
  <si>
    <t>经济效益</t>
  </si>
  <si>
    <t>实现乡村旅游收入</t>
  </si>
  <si>
    <t>4.4</t>
  </si>
  <si>
    <t>亿元</t>
  </si>
  <si>
    <t>实现乡村旅游收入4.4亿元。</t>
  </si>
  <si>
    <t>旅游花费</t>
  </si>
  <si>
    <t>22</t>
  </si>
  <si>
    <t>推动县域旅游产业发展</t>
  </si>
  <si>
    <t>推动县域旅游产发展</t>
  </si>
  <si>
    <t>持续推动县域旅游产业发展，推动县域经济增长</t>
  </si>
  <si>
    <t>保障工作正常开展</t>
  </si>
  <si>
    <t>各有关部门按时按质按量保障相关工作正常开展。</t>
  </si>
  <si>
    <t>游客满意度</t>
  </si>
  <si>
    <t>进一步加强和规范我单位非税收入支出预算管理，规范非税收入支出预算执行，推进非税收入支出规范化。非税收入支出主要用于弥补办公经费不足。支付会厅水电费、安保费等，以保证会厅正常使用。</t>
  </si>
  <si>
    <t>非税收入返回</t>
  </si>
  <si>
    <t>资金使用合规性</t>
  </si>
  <si>
    <t>支付会厅水电费、安保费等，以保证会厅正常使用。</t>
  </si>
  <si>
    <t>工作完成及时率</t>
  </si>
  <si>
    <t>工作完成情况</t>
  </si>
  <si>
    <t>文化旅游执法工作合会厅管理工作</t>
  </si>
  <si>
    <t>会厅使用者满意度</t>
  </si>
  <si>
    <t>会厅使用者满意</t>
  </si>
  <si>
    <t>预算05-3表</t>
  </si>
  <si>
    <t>项目支出绩效目标表（另文下达）</t>
  </si>
  <si>
    <t>备注：我单位无此事项。</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</si>
  <si>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</si>
  <si>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</si>
  <si>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</si>
  <si>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</si>
  <si>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</si>
  <si>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</si>
  <si>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</si>
  <si>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</si>
  <si>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</si>
  <si>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</si>
  <si>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</si>
  <si>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</si>
  <si>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</si>
  <si>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</si>
  <si>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办公用品</t>
  </si>
  <si>
    <t>复印纸</t>
  </si>
  <si>
    <t>件</t>
  </si>
  <si>
    <t>车辆维修和保养</t>
  </si>
  <si>
    <t>汽油</t>
  </si>
  <si>
    <t>升</t>
  </si>
  <si>
    <t>车辆保险</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</si>
  <si>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</si>
  <si>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</si>
  <si>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</si>
  <si>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</si>
  <si>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</si>
  <si>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</si>
  <si>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</si>
  <si>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</si>
  <si>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</si>
  <si>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预算09-1表</t>
  </si>
  <si>
    <t>对下转移支付预算表</t>
  </si>
  <si>
    <t>单位名称：易门县文化和旅游局</t>
  </si>
  <si>
    <t>单位名称（项目）</t>
  </si>
  <si>
    <t>龙泉街道</t>
  </si>
  <si>
    <t>六街街道</t>
  </si>
  <si>
    <t>绿汁镇</t>
  </si>
  <si>
    <t>铜厂乡</t>
  </si>
  <si>
    <t>十街乡</t>
  </si>
  <si>
    <t>小街乡</t>
  </si>
  <si>
    <t>浦贝乡</t>
  </si>
  <si>
    <t/>
  </si>
  <si>
    <t>预算09-2表</t>
  </si>
  <si>
    <t>对下转移支付绩效目标表</t>
  </si>
  <si>
    <t>预算10表</t>
  </si>
  <si>
    <t>新增资产配置表</t>
  </si>
  <si>
    <t>资产类别</t>
  </si>
  <si>
    <t>资产分类代码.名称</t>
  </si>
  <si>
    <t>资产名称</t>
  </si>
  <si>
    <t>财政部门批复数（元）</t>
  </si>
  <si>
    <t>单价</t>
  </si>
  <si>
    <t>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</si>
</sst>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name val="宋体"/>
      <charset val="134"/>
      <scheme val="minor"/>
    </font>
    <font>
      <sz val="9"/>
      <name val="宋体"/>
      <charset val="134"/>
    </font>
    <font>
      <sz val="27"/>
      <name val="宋体"/>
      <charset val="134"/>
    </font>
    <font>
      <sz val="10.5"/>
      <name val="SimSun"/>
      <charset val="134"/>
    </font>
    <font>
      <sz val="27"/>
      <name val="Calibri"/>
      <charset val="134"/>
    </font>
    <font>
      <sz val="10"/>
      <color rgb="FF000000"/>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0.5"/>
      <name val="宋体"/>
      <charset val="134"/>
    </font>
    <font>
      <sz val="11"/>
      <name val="宋体"/>
      <charset val="134"/>
    </font>
    <font>
      <sz val="27"/>
      <name val="SimSun"/>
      <charset val="134"/>
    </font>
    <font>
      <b/>
      <sz val="9"/>
      <name val="宋体"/>
      <charset val="134"/>
    </font>
    <font>
      <sz val="27"/>
      <name val="Times New Roman"/>
      <charset val="134"/>
    </font>
    <font>
      <sz val="9"/>
      <name val="SimSu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32" fillId="4" borderId="14" applyNumberFormat="0" applyAlignment="0" applyProtection="0">
      <alignment vertical="center"/>
    </xf>
    <xf numFmtId="0" fontId="33" fillId="4" borderId="13" applyNumberFormat="0" applyAlignment="0" applyProtection="0">
      <alignment vertical="center"/>
    </xf>
    <xf numFmtId="0" fontId="34" fillId="5"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100">
    <xf numFmtId="0" fontId="0" fillId="0" borderId="0" xfId="0" applyFont="1">
      <alignment vertical="top"/>
    </xf>
    <xf numFmtId="0" fontId="1" fillId="0" borderId="0" xfId="0" applyFont="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176" fontId="2" fillId="0" borderId="1" xfId="51" applyNumberFormat="1" applyFont="1" applyBorder="1">
      <alignment horizontal="right" vertical="center"/>
    </xf>
    <xf numFmtId="49" fontId="3" fillId="0" borderId="0" xfId="50" applyNumberFormat="1" applyFont="1" applyBorder="1" applyAlignment="1">
      <alignment horizontal="center" vertical="center" wrapText="1"/>
    </xf>
    <xf numFmtId="0" fontId="5"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2" fillId="0" borderId="0" xfId="57" applyFont="1" applyFill="1" applyBorder="1" applyAlignment="1" applyProtection="1">
      <alignment vertical="top"/>
      <protection locked="0"/>
    </xf>
    <xf numFmtId="0" fontId="6" fillId="0" borderId="0" xfId="57" applyFont="1" applyFill="1" applyBorder="1" applyAlignment="1" applyProtection="1"/>
    <xf numFmtId="0" fontId="6" fillId="0" borderId="0" xfId="57" applyFont="1" applyFill="1" applyBorder="1" applyAlignment="1" applyProtection="1">
      <alignment horizontal="right" vertical="center"/>
    </xf>
    <xf numFmtId="0" fontId="7" fillId="0" borderId="0" xfId="57" applyFont="1" applyFill="1" applyBorder="1" applyAlignment="1" applyProtection="1"/>
    <xf numFmtId="0" fontId="8" fillId="0" borderId="0" xfId="57" applyFont="1" applyFill="1" applyBorder="1" applyAlignment="1" applyProtection="1">
      <alignment horizontal="center" vertical="center" wrapText="1"/>
    </xf>
    <xf numFmtId="0" fontId="9" fillId="0" borderId="0" xfId="57" applyFont="1" applyFill="1" applyBorder="1" applyAlignment="1" applyProtection="1">
      <alignment horizontal="center" vertical="center"/>
    </xf>
    <xf numFmtId="0" fontId="10" fillId="0" borderId="0" xfId="57" applyFont="1" applyFill="1" applyBorder="1" applyAlignment="1" applyProtection="1">
      <alignment horizontal="center" vertical="center"/>
    </xf>
    <xf numFmtId="0" fontId="11" fillId="0" borderId="0" xfId="57" applyFont="1" applyFill="1" applyBorder="1" applyAlignment="1" applyProtection="1">
      <alignment horizontal="left" vertical="center" wrapText="1"/>
    </xf>
    <xf numFmtId="0" fontId="12" fillId="0" borderId="0" xfId="57" applyFont="1" applyFill="1" applyBorder="1" applyAlignment="1" applyProtection="1">
      <alignment wrapText="1"/>
    </xf>
    <xf numFmtId="0" fontId="6" fillId="0" borderId="0" xfId="57" applyFont="1" applyFill="1" applyBorder="1" applyAlignment="1" applyProtection="1">
      <alignment horizontal="right" wrapText="1"/>
    </xf>
    <xf numFmtId="0" fontId="7" fillId="0" borderId="0" xfId="57" applyFont="1" applyFill="1" applyBorder="1" applyAlignment="1" applyProtection="1">
      <alignment wrapText="1"/>
    </xf>
    <xf numFmtId="0" fontId="12" fillId="0" borderId="2" xfId="57" applyFont="1" applyFill="1" applyBorder="1" applyAlignment="1" applyProtection="1">
      <alignment horizontal="center" vertical="center"/>
    </xf>
    <xf numFmtId="0" fontId="12" fillId="0" borderId="3" xfId="57" applyFont="1" applyFill="1" applyBorder="1" applyAlignment="1" applyProtection="1">
      <alignment horizontal="center" vertical="center"/>
    </xf>
    <xf numFmtId="0" fontId="12" fillId="0" borderId="4" xfId="57" applyFont="1" applyFill="1" applyBorder="1" applyAlignment="1" applyProtection="1">
      <alignment horizontal="center" vertical="center"/>
    </xf>
    <xf numFmtId="0" fontId="12" fillId="0" borderId="5" xfId="57" applyFont="1" applyFill="1" applyBorder="1" applyAlignment="1" applyProtection="1">
      <alignment horizontal="center" vertical="center"/>
    </xf>
    <xf numFmtId="0" fontId="12" fillId="0" borderId="6" xfId="57" applyFont="1" applyFill="1" applyBorder="1" applyAlignment="1" applyProtection="1">
      <alignment horizontal="center" vertical="center"/>
    </xf>
    <xf numFmtId="0" fontId="12" fillId="0" borderId="2" xfId="57" applyFont="1" applyFill="1" applyBorder="1" applyAlignment="1" applyProtection="1">
      <alignment horizontal="center" vertical="center" wrapText="1"/>
    </xf>
    <xf numFmtId="0" fontId="12" fillId="0" borderId="7" xfId="57"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12" fillId="0" borderId="1"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1" fillId="0" borderId="1" xfId="57" applyFont="1" applyFill="1" applyBorder="1" applyAlignment="1" applyProtection="1">
      <alignment horizontal="left" vertical="center" wrapText="1"/>
    </xf>
    <xf numFmtId="0" fontId="11"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1" fillId="0" borderId="1" xfId="57" applyFont="1" applyFill="1" applyBorder="1" applyAlignment="1" applyProtection="1">
      <alignment vertical="center" wrapText="1"/>
    </xf>
    <xf numFmtId="0" fontId="11" fillId="0" borderId="0" xfId="57" applyFont="1" applyFill="1" applyBorder="1" applyAlignment="1" applyProtection="1">
      <alignment horizontal="right" vertical="center"/>
      <protection locked="0"/>
    </xf>
    <xf numFmtId="0" fontId="11" fillId="0" borderId="0" xfId="57" applyFont="1" applyFill="1" applyBorder="1" applyAlignment="1" applyProtection="1">
      <alignment horizontal="right"/>
      <protection locked="0"/>
    </xf>
    <xf numFmtId="0" fontId="12" fillId="0" borderId="4" xfId="57" applyFont="1" applyFill="1" applyBorder="1" applyAlignment="1" applyProtection="1">
      <alignment vertical="center"/>
    </xf>
    <xf numFmtId="49" fontId="1" fillId="0" borderId="1" xfId="50" applyNumberFormat="1" applyFont="1" applyBorder="1" applyAlignment="1">
      <alignment horizontal="center" vertical="center" wrapText="1"/>
    </xf>
    <xf numFmtId="49" fontId="15" fillId="0" borderId="0" xfId="50" applyNumberFormat="1" applyFont="1" applyBorder="1" applyAlignment="1">
      <alignment horizontal="center" vertical="center" wrapText="1"/>
    </xf>
    <xf numFmtId="49" fontId="13"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13" fillId="0" borderId="1" xfId="56"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7"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7" fillId="0" borderId="0" xfId="0" applyFont="1" applyAlignment="1"/>
    <xf numFmtId="0" fontId="7" fillId="0" borderId="0" xfId="0" applyFont="1" applyAlignment="1">
      <alignment horizontal="right"/>
    </xf>
    <xf numFmtId="0" fontId="1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2" fillId="0" borderId="0" xfId="0" applyFont="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xf numFmtId="0" fontId="2" fillId="0" borderId="0" xfId="0" applyFont="1" applyAlignment="1">
      <alignment horizontal="right"/>
    </xf>
    <xf numFmtId="176" fontId="18" fillId="0" borderId="1" xfId="0" applyNumberFormat="1" applyFont="1" applyBorder="1" applyAlignment="1">
      <alignment horizontal="righ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7" fillId="0" borderId="0" xfId="0" applyFont="1" applyAlignment="1">
      <alignment horizontal="center" wrapText="1"/>
    </xf>
    <xf numFmtId="0" fontId="7" fillId="0" borderId="0" xfId="0" applyFont="1" applyAlignment="1">
      <alignment wrapText="1"/>
    </xf>
    <xf numFmtId="0" fontId="2" fillId="0" borderId="0" xfId="0" applyFont="1" applyAlignment="1">
      <alignment horizontal="right" wrapText="1"/>
    </xf>
    <xf numFmtId="0" fontId="15" fillId="0" borderId="0" xfId="0" applyFont="1" applyAlignment="1">
      <alignment horizontal="center" vertical="center" wrapText="1"/>
    </xf>
    <xf numFmtId="0" fontId="2" fillId="0" borderId="0" xfId="0" applyFont="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0" fillId="0" borderId="0" xfId="0" applyFont="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6" fillId="0" borderId="5" xfId="0" applyFont="1" applyBorder="1" applyAlignment="1">
      <alignment horizontal="center" vertical="center"/>
    </xf>
    <xf numFmtId="176"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3" xfId="0" applyFont="1" applyBorder="1" applyAlignment="1">
      <alignment horizontal="center" vertical="center"/>
    </xf>
    <xf numFmtId="0" fontId="21" fillId="0" borderId="8" xfId="0" applyFont="1" applyBorder="1" applyAlignment="1">
      <alignment horizontal="center" vertical="center" wrapText="1"/>
    </xf>
    <xf numFmtId="0" fontId="13" fillId="0" borderId="9" xfId="0" applyFont="1" applyBorder="1" applyAlignment="1">
      <alignment horizontal="center" vertical="center"/>
    </xf>
    <xf numFmtId="0" fontId="21" fillId="0" borderId="9"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52"/>
      <c r="B2" s="52"/>
      <c r="C2" s="52"/>
      <c r="D2" s="74" t="s">
        <v>0</v>
      </c>
    </row>
    <row r="3" ht="45" customHeight="1" spans="1:4">
      <c r="A3" s="54" t="s">
        <v>1</v>
      </c>
      <c r="B3" s="54"/>
      <c r="C3" s="54"/>
      <c r="D3" s="54"/>
    </row>
    <row r="4" ht="18.75" customHeight="1" spans="1:4">
      <c r="A4" s="67" t="str">
        <f>"单位名称："&amp;"易门县文化和旅游局"</f>
        <v>单位名称：易门县文化和旅游局</v>
      </c>
      <c r="B4" s="67"/>
      <c r="C4" s="87"/>
      <c r="D4" s="74" t="s">
        <v>2</v>
      </c>
    </row>
    <row r="5" ht="22.5" customHeight="1" spans="1:4">
      <c r="A5" s="88" t="s">
        <v>3</v>
      </c>
      <c r="B5" s="88"/>
      <c r="C5" s="88" t="s">
        <v>4</v>
      </c>
      <c r="D5" s="88"/>
    </row>
    <row r="6" ht="18.75" customHeight="1" spans="1:4">
      <c r="A6" s="88" t="s">
        <v>5</v>
      </c>
      <c r="B6" s="88" t="s">
        <v>6</v>
      </c>
      <c r="C6" s="88" t="s">
        <v>7</v>
      </c>
      <c r="D6" s="88" t="s">
        <v>6</v>
      </c>
    </row>
    <row r="7" ht="18.75" customHeight="1" spans="1:4">
      <c r="A7" s="88"/>
      <c r="B7" s="88"/>
      <c r="C7" s="88"/>
      <c r="D7" s="88"/>
    </row>
    <row r="8" ht="22.5" customHeight="1" spans="1:4">
      <c r="A8" s="89" t="s">
        <v>8</v>
      </c>
      <c r="B8" s="8">
        <v>349.1183</v>
      </c>
      <c r="C8" s="89" t="str">
        <f>"一"&amp;"、"&amp;"文化旅游体育与传媒支出"</f>
        <v>一、文化旅游体育与传媒支出</v>
      </c>
      <c r="D8" s="8">
        <v>271.872287</v>
      </c>
    </row>
    <row r="9" ht="22.5" customHeight="1" spans="1:4">
      <c r="A9" s="89" t="s">
        <v>9</v>
      </c>
      <c r="B9" s="8"/>
      <c r="C9" s="89" t="str">
        <f>"二"&amp;"、"&amp;"社会保障和就业支出"</f>
        <v>二、社会保障和就业支出</v>
      </c>
      <c r="D9" s="8">
        <v>27.998624</v>
      </c>
    </row>
    <row r="10" ht="22.5" customHeight="1" spans="1:4">
      <c r="A10" s="89" t="s">
        <v>10</v>
      </c>
      <c r="B10" s="8"/>
      <c r="C10" s="89" t="str">
        <f>"三"&amp;"、"&amp;"卫生健康支出"</f>
        <v>三、卫生健康支出</v>
      </c>
      <c r="D10" s="8">
        <v>24.538189</v>
      </c>
    </row>
    <row r="11" ht="22.5" customHeight="1" spans="1:4">
      <c r="A11" s="89" t="s">
        <v>11</v>
      </c>
      <c r="B11" s="8"/>
      <c r="C11" s="89" t="str">
        <f>"四"&amp;"、"&amp;"住房保障支出"</f>
        <v>四、住房保障支出</v>
      </c>
      <c r="D11" s="8">
        <v>24.7092</v>
      </c>
    </row>
    <row r="12" ht="22.5" customHeight="1" spans="1:4">
      <c r="A12" s="89" t="s">
        <v>12</v>
      </c>
      <c r="B12" s="8"/>
      <c r="C12" s="89"/>
      <c r="D12" s="8"/>
    </row>
    <row r="13" ht="22.5" customHeight="1" spans="1:4">
      <c r="A13" s="89" t="s">
        <v>13</v>
      </c>
      <c r="B13" s="8"/>
      <c r="C13" s="89"/>
      <c r="D13" s="8"/>
    </row>
    <row r="14" ht="22.5" customHeight="1" spans="1:4">
      <c r="A14" s="89" t="s">
        <v>14</v>
      </c>
      <c r="B14" s="8"/>
      <c r="C14" s="89"/>
      <c r="D14" s="8"/>
    </row>
    <row r="15" ht="22.5" customHeight="1" spans="1:4">
      <c r="A15" s="89" t="s">
        <v>15</v>
      </c>
      <c r="B15" s="8"/>
      <c r="C15" s="89"/>
      <c r="D15" s="8"/>
    </row>
    <row r="16" ht="22.5" customHeight="1" spans="1:4">
      <c r="A16" s="90" t="s">
        <v>16</v>
      </c>
      <c r="B16" s="8"/>
      <c r="C16" s="93"/>
      <c r="D16" s="8"/>
    </row>
    <row r="17" ht="22.5" customHeight="1" spans="1:4">
      <c r="A17" s="90" t="s">
        <v>17</v>
      </c>
      <c r="B17" s="8"/>
      <c r="C17" s="93"/>
      <c r="D17" s="8"/>
    </row>
    <row r="18" ht="22.5" customHeight="1" spans="1:4">
      <c r="A18" s="90"/>
      <c r="B18" s="8"/>
      <c r="C18" s="93"/>
      <c r="D18" s="8"/>
    </row>
    <row r="19" ht="22.5" customHeight="1" spans="1:4">
      <c r="A19" s="91" t="s">
        <v>18</v>
      </c>
      <c r="B19" s="92">
        <v>349.1183</v>
      </c>
      <c r="C19" s="93" t="s">
        <v>19</v>
      </c>
      <c r="D19" s="92">
        <v>349.1183</v>
      </c>
    </row>
    <row r="20" ht="22.5" customHeight="1" spans="1:4">
      <c r="A20" s="90" t="s">
        <v>20</v>
      </c>
      <c r="B20" s="8"/>
      <c r="C20" s="89" t="s">
        <v>21</v>
      </c>
      <c r="D20" s="63"/>
    </row>
    <row r="21" ht="22.5" customHeight="1" spans="1:4">
      <c r="A21" s="91" t="s">
        <v>22</v>
      </c>
      <c r="B21" s="92">
        <v>349.1183</v>
      </c>
      <c r="C21" s="93" t="s">
        <v>23</v>
      </c>
      <c r="D21" s="92">
        <v>349.1183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0"/>
      <c r="B1" s="40"/>
      <c r="C1" s="40"/>
      <c r="D1" s="40"/>
      <c r="E1" s="40"/>
      <c r="F1" s="40"/>
      <c r="G1" s="40"/>
      <c r="H1" s="40"/>
      <c r="I1" s="40"/>
      <c r="J1" s="40"/>
    </row>
    <row r="2" customHeight="1" spans="1:10">
      <c r="A2" s="3" t="s">
        <v>336</v>
      </c>
      <c r="B2" s="3"/>
      <c r="C2" s="3"/>
      <c r="D2" s="3"/>
      <c r="E2" s="3"/>
      <c r="F2" s="3"/>
      <c r="G2" s="3"/>
      <c r="H2" s="3"/>
      <c r="I2" s="3"/>
      <c r="J2" s="3"/>
    </row>
    <row r="3" ht="45" customHeight="1" spans="1:10">
      <c r="A3" s="41" t="s">
        <v>337</v>
      </c>
      <c r="B3" s="41"/>
      <c r="C3" s="41"/>
      <c r="D3" s="41"/>
      <c r="E3" s="41"/>
      <c r="F3" s="41"/>
      <c r="G3" s="41"/>
      <c r="H3" s="41"/>
      <c r="I3" s="41"/>
      <c r="J3" s="41"/>
    </row>
    <row r="4" ht="20.25" customHeight="1" spans="1:10">
      <c r="A4" s="2" t="str">
        <f>"单位名称："&amp;"易门县文化和旅游局"</f>
        <v>单位名称：易门县文化和旅游局</v>
      </c>
      <c r="B4" s="2"/>
      <c r="C4" s="2"/>
      <c r="D4" s="2"/>
      <c r="E4" s="2"/>
      <c r="F4" s="2"/>
      <c r="G4" s="2"/>
      <c r="H4" s="2"/>
      <c r="I4" s="2"/>
      <c r="J4" s="2"/>
    </row>
    <row r="5" ht="20.25" customHeight="1" spans="1:10">
      <c r="A5" s="42" t="s">
        <v>238</v>
      </c>
      <c r="B5" s="42" t="s">
        <v>239</v>
      </c>
      <c r="C5" s="42" t="s">
        <v>240</v>
      </c>
      <c r="D5" s="42" t="s">
        <v>241</v>
      </c>
      <c r="E5" s="42" t="s">
        <v>242</v>
      </c>
      <c r="F5" s="42" t="s">
        <v>243</v>
      </c>
      <c r="G5" s="42" t="s">
        <v>244</v>
      </c>
      <c r="H5" s="42" t="s">
        <v>245</v>
      </c>
      <c r="I5" s="42" t="s">
        <v>246</v>
      </c>
      <c r="J5" s="42" t="s">
        <v>247</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2:10">
      <c r="B8" s="6"/>
      <c r="C8" s="6"/>
      <c r="E8" s="44"/>
      <c r="F8" s="44"/>
      <c r="G8" s="44"/>
      <c r="H8" s="44"/>
      <c r="I8" s="44"/>
      <c r="J8" s="44"/>
    </row>
    <row r="9" ht="20.25" customHeight="1" spans="1:10">
      <c r="A9" s="6"/>
      <c r="B9" s="6"/>
      <c r="C9" s="7"/>
      <c r="D9" s="7"/>
      <c r="E9" s="44"/>
      <c r="F9" s="44"/>
      <c r="G9" s="44"/>
      <c r="H9" s="44"/>
      <c r="I9" s="44"/>
      <c r="J9" s="44"/>
    </row>
    <row r="10" customHeight="1" spans="1:1">
      <c r="A10" t="s">
        <v>338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52"/>
      <c r="B2" s="52"/>
      <c r="C2" s="52"/>
      <c r="D2" s="52"/>
      <c r="E2" s="52"/>
      <c r="F2" s="53" t="s">
        <v>339</v>
      </c>
    </row>
    <row r="3" ht="37.5" customHeight="1" spans="1:6">
      <c r="A3" s="54" t="s">
        <v>340</v>
      </c>
      <c r="B3" s="54"/>
      <c r="C3" s="54"/>
      <c r="D3" s="54"/>
      <c r="E3" s="54"/>
      <c r="F3" s="54"/>
    </row>
    <row r="4" ht="18.75" customHeight="1" spans="1:6">
      <c r="A4" s="55" t="str">
        <f>"单位名称："&amp;"易门县文化和旅游局"</f>
        <v>单位名称：易门县文化和旅游局</v>
      </c>
      <c r="B4" s="55"/>
      <c r="C4" s="55"/>
      <c r="D4" s="56"/>
      <c r="E4" s="56"/>
      <c r="F4" s="57" t="s">
        <v>26</v>
      </c>
    </row>
    <row r="5" ht="18.75" customHeight="1" spans="1:6">
      <c r="A5" s="58" t="s">
        <v>136</v>
      </c>
      <c r="B5" s="58" t="s">
        <v>55</v>
      </c>
      <c r="C5" s="58" t="s">
        <v>56</v>
      </c>
      <c r="D5" s="59" t="s">
        <v>341</v>
      </c>
      <c r="E5" s="59"/>
      <c r="F5" s="59"/>
    </row>
    <row r="6" ht="18.75" customHeight="1" spans="1:6">
      <c r="A6" s="58" t="s">
        <v>55</v>
      </c>
      <c r="B6" s="58" t="s">
        <v>55</v>
      </c>
      <c r="C6" s="58" t="s">
        <v>56</v>
      </c>
      <c r="D6" s="59" t="s">
        <v>31</v>
      </c>
      <c r="E6" s="59" t="s">
        <v>58</v>
      </c>
      <c r="F6" s="59" t="s">
        <v>59</v>
      </c>
    </row>
    <row r="7" ht="18.75" customHeight="1" spans="1:6">
      <c r="A7" s="60" t="s">
        <v>42</v>
      </c>
      <c r="B7" s="60"/>
      <c r="C7" s="60" t="s">
        <v>43</v>
      </c>
      <c r="D7" s="60" t="s">
        <v>45</v>
      </c>
      <c r="E7" s="60" t="s">
        <v>46</v>
      </c>
      <c r="F7" s="60" t="s">
        <v>47</v>
      </c>
    </row>
    <row r="8" ht="20.25" customHeight="1" spans="1:6">
      <c r="A8" s="61"/>
      <c r="B8" s="61"/>
      <c r="C8" s="61"/>
      <c r="D8" s="8"/>
      <c r="E8" s="8"/>
      <c r="F8" s="8"/>
    </row>
    <row r="9" ht="20.25" customHeight="1" spans="1:6">
      <c r="A9" s="62" t="s">
        <v>108</v>
      </c>
      <c r="B9" s="62"/>
      <c r="C9" s="62"/>
      <c r="D9" s="63"/>
      <c r="E9" s="63"/>
      <c r="F9" s="63"/>
    </row>
    <row r="10" customHeight="1" spans="1:1">
      <c r="A10" t="s">
        <v>338</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9"/>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40"/>
      <c r="B1" s="40"/>
      <c r="C1" s="40"/>
      <c r="D1" s="40"/>
      <c r="E1" s="40"/>
      <c r="F1" s="40"/>
      <c r="G1" s="40"/>
      <c r="H1" s="40"/>
      <c r="I1" s="40"/>
      <c r="J1" s="40"/>
      <c r="K1" s="40"/>
      <c r="L1" s="40"/>
      <c r="M1" s="40"/>
      <c r="N1" s="40"/>
      <c r="O1" s="40"/>
      <c r="P1" s="40"/>
      <c r="Q1" s="40"/>
    </row>
    <row r="2" customHeight="1" spans="1:17">
      <c r="A2" s="47"/>
      <c r="B2" s="47"/>
      <c r="C2" s="47"/>
      <c r="D2" s="47"/>
      <c r="E2" s="47"/>
      <c r="F2" s="47"/>
      <c r="G2" s="47"/>
      <c r="H2" s="47"/>
      <c r="I2" s="47"/>
      <c r="J2" s="47"/>
      <c r="K2" s="47"/>
      <c r="L2" s="47"/>
      <c r="M2" s="47"/>
      <c r="N2" s="47"/>
      <c r="O2" s="47"/>
      <c r="P2" s="47"/>
      <c r="Q2" s="3" t="s">
        <v>342</v>
      </c>
    </row>
    <row r="3" ht="45" customHeight="1" spans="1:17">
      <c r="A3" s="41" t="s">
        <v>343</v>
      </c>
      <c r="B3" s="41"/>
      <c r="C3" s="41"/>
      <c r="D3" s="41"/>
      <c r="E3" s="41"/>
      <c r="F3" s="41"/>
      <c r="G3" s="41"/>
      <c r="H3" s="41"/>
      <c r="I3" s="41"/>
      <c r="J3" s="41"/>
      <c r="K3" s="41"/>
      <c r="L3" s="41"/>
      <c r="M3" s="41"/>
      <c r="N3" s="50"/>
      <c r="O3" s="50"/>
      <c r="P3" s="50"/>
      <c r="Q3" s="50"/>
    </row>
    <row r="4" ht="20.25" customHeight="1" spans="1:17">
      <c r="A4" s="2" t="str">
        <f>"单位名称："&amp;"易门县文化和旅游局"</f>
        <v>单位名称：易门县文化和旅游局</v>
      </c>
      <c r="B4" s="2"/>
      <c r="C4" s="2"/>
      <c r="D4" s="2"/>
      <c r="E4" s="2"/>
      <c r="F4" s="2"/>
      <c r="G4" s="2"/>
      <c r="H4" s="2"/>
      <c r="I4" s="2"/>
      <c r="J4" s="2"/>
      <c r="K4" s="2"/>
      <c r="L4" s="2"/>
      <c r="M4" s="2"/>
      <c r="N4" s="2"/>
      <c r="O4" s="2"/>
      <c r="P4" s="2"/>
      <c r="Q4" s="3" t="s">
        <v>26</v>
      </c>
    </row>
    <row r="5" ht="20.25" customHeight="1" spans="1:17">
      <c r="A5" s="5" t="s">
        <v>344</v>
      </c>
      <c r="B5" s="5" t="s">
        <v>345</v>
      </c>
      <c r="C5" s="5" t="s">
        <v>346</v>
      </c>
      <c r="D5" s="5" t="s">
        <v>347</v>
      </c>
      <c r="E5" s="5" t="s">
        <v>348</v>
      </c>
      <c r="F5" s="5" t="s">
        <v>349</v>
      </c>
      <c r="G5" s="5" t="s">
        <v>143</v>
      </c>
      <c r="H5" s="5"/>
      <c r="I5" s="5"/>
      <c r="J5" s="5"/>
      <c r="K5" s="5"/>
      <c r="L5" s="5"/>
      <c r="M5" s="5"/>
      <c r="N5" s="5"/>
      <c r="O5" s="5"/>
      <c r="P5" s="5"/>
      <c r="Q5" s="5"/>
    </row>
    <row r="6" ht="20.25" customHeight="1" spans="1:17">
      <c r="A6" s="5" t="s">
        <v>350</v>
      </c>
      <c r="B6" s="5" t="s">
        <v>345</v>
      </c>
      <c r="C6" s="5" t="s">
        <v>346</v>
      </c>
      <c r="D6" s="5" t="s">
        <v>347</v>
      </c>
      <c r="E6" s="5" t="s">
        <v>348</v>
      </c>
      <c r="F6" s="5" t="s">
        <v>349</v>
      </c>
      <c r="G6" s="5" t="s">
        <v>29</v>
      </c>
      <c r="H6" s="5" t="s">
        <v>32</v>
      </c>
      <c r="I6" s="5" t="s">
        <v>351</v>
      </c>
      <c r="J6" s="5" t="s">
        <v>352</v>
      </c>
      <c r="K6" s="5" t="s">
        <v>35</v>
      </c>
      <c r="L6" s="5" t="s">
        <v>36</v>
      </c>
      <c r="M6" s="5" t="s">
        <v>36</v>
      </c>
      <c r="N6" s="5"/>
      <c r="O6" s="5"/>
      <c r="P6" s="5"/>
      <c r="Q6" s="5"/>
    </row>
    <row r="7" ht="32.4" customHeight="1" spans="1:17">
      <c r="A7" s="5"/>
      <c r="B7" s="5"/>
      <c r="C7" s="5"/>
      <c r="D7" s="5"/>
      <c r="E7" s="5"/>
      <c r="F7" s="5"/>
      <c r="G7" s="5"/>
      <c r="H7" s="5" t="s">
        <v>31</v>
      </c>
      <c r="I7" s="5"/>
      <c r="J7" s="5"/>
      <c r="K7" s="5"/>
      <c r="L7" s="5" t="s">
        <v>31</v>
      </c>
      <c r="M7" s="5" t="s">
        <v>37</v>
      </c>
      <c r="N7" s="5" t="s">
        <v>38</v>
      </c>
      <c r="O7" s="51" t="s">
        <v>39</v>
      </c>
      <c r="P7" s="51" t="s">
        <v>40</v>
      </c>
      <c r="Q7" s="51" t="s">
        <v>41</v>
      </c>
    </row>
    <row r="8" ht="20.25" customHeight="1" spans="1:17">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row>
    <row r="9" ht="20.25" customHeight="1" spans="1:17">
      <c r="A9" s="48" t="s">
        <v>185</v>
      </c>
      <c r="B9" s="6"/>
      <c r="C9" s="6"/>
      <c r="D9" s="44"/>
      <c r="E9" s="44"/>
      <c r="F9" s="44">
        <v>1</v>
      </c>
      <c r="G9" s="44">
        <v>1</v>
      </c>
      <c r="H9" s="44">
        <v>1</v>
      </c>
      <c r="I9" s="44"/>
      <c r="J9" s="45"/>
      <c r="K9" s="45"/>
      <c r="L9" s="44"/>
      <c r="M9" s="44"/>
      <c r="N9" s="44"/>
      <c r="O9" s="44"/>
      <c r="P9" s="44"/>
      <c r="Q9" s="44"/>
    </row>
    <row r="10" ht="20.25" customHeight="1" spans="1:17">
      <c r="A10" s="6"/>
      <c r="B10" s="6" t="s">
        <v>353</v>
      </c>
      <c r="C10" s="6" t="str">
        <f>"A05049900"&amp;"  "&amp;"其他办公用品"</f>
        <v>A05049900  其他办公用品</v>
      </c>
      <c r="D10" s="49" t="s">
        <v>297</v>
      </c>
      <c r="E10" s="7">
        <v>1</v>
      </c>
      <c r="F10" s="44">
        <v>0.25</v>
      </c>
      <c r="G10" s="44">
        <v>0.25</v>
      </c>
      <c r="H10" s="45">
        <v>0.25</v>
      </c>
      <c r="I10" s="45"/>
      <c r="J10" s="45"/>
      <c r="K10" s="45"/>
      <c r="L10" s="44"/>
      <c r="M10" s="44"/>
      <c r="N10" s="44"/>
      <c r="O10" s="44"/>
      <c r="P10" s="44"/>
      <c r="Q10" s="44"/>
    </row>
    <row r="11" ht="20.25" customHeight="1" spans="1:17">
      <c r="A11" s="6"/>
      <c r="B11" s="6" t="s">
        <v>354</v>
      </c>
      <c r="C11" s="6" t="str">
        <f t="shared" ref="C11:C12" si="0">"A05040101"&amp;"  "&amp;"复印纸"</f>
        <v>A05040101  复印纸</v>
      </c>
      <c r="D11" s="49" t="s">
        <v>355</v>
      </c>
      <c r="E11" s="7">
        <v>30</v>
      </c>
      <c r="F11" s="44">
        <v>0.45</v>
      </c>
      <c r="G11" s="44">
        <v>0.45</v>
      </c>
      <c r="H11" s="45">
        <v>0.45</v>
      </c>
      <c r="I11" s="45"/>
      <c r="J11" s="45"/>
      <c r="K11" s="45"/>
      <c r="L11" s="44"/>
      <c r="M11" s="44"/>
      <c r="N11" s="44"/>
      <c r="O11" s="44"/>
      <c r="P11" s="44"/>
      <c r="Q11" s="44"/>
    </row>
    <row r="12" ht="20.25" customHeight="1" spans="1:17">
      <c r="A12" s="6"/>
      <c r="B12" s="6" t="s">
        <v>354</v>
      </c>
      <c r="C12" s="6" t="str">
        <f t="shared" si="0"/>
        <v>A05040101  复印纸</v>
      </c>
      <c r="D12" s="49" t="s">
        <v>355</v>
      </c>
      <c r="E12" s="7">
        <v>20</v>
      </c>
      <c r="F12" s="44">
        <v>0.3</v>
      </c>
      <c r="G12" s="44">
        <v>0.3</v>
      </c>
      <c r="H12" s="45">
        <v>0.3</v>
      </c>
      <c r="I12" s="45"/>
      <c r="J12" s="45"/>
      <c r="K12" s="45"/>
      <c r="L12" s="44"/>
      <c r="M12" s="44"/>
      <c r="N12" s="44"/>
      <c r="O12" s="44"/>
      <c r="P12" s="44"/>
      <c r="Q12" s="44"/>
    </row>
    <row r="13" ht="20.25" customHeight="1" spans="1:17">
      <c r="A13" s="48" t="s">
        <v>178</v>
      </c>
      <c r="B13" s="6"/>
      <c r="C13" s="6"/>
      <c r="D13" s="6"/>
      <c r="E13" s="6"/>
      <c r="F13" s="44">
        <v>1.8</v>
      </c>
      <c r="G13" s="44">
        <v>1.8</v>
      </c>
      <c r="H13" s="44">
        <v>1.8</v>
      </c>
      <c r="I13" s="44"/>
      <c r="J13" s="45"/>
      <c r="K13" s="45"/>
      <c r="L13" s="44"/>
      <c r="M13" s="44"/>
      <c r="N13" s="44"/>
      <c r="O13" s="44"/>
      <c r="P13" s="44"/>
      <c r="Q13" s="44"/>
    </row>
    <row r="14" ht="20.25" customHeight="1" spans="1:17">
      <c r="A14" s="6"/>
      <c r="B14" s="6" t="s">
        <v>356</v>
      </c>
      <c r="C14" s="6" t="str">
        <f>"C23120301"&amp;"  "&amp;"车辆维修和保养服务"</f>
        <v>C23120301  车辆维修和保养服务</v>
      </c>
      <c r="D14" s="49" t="s">
        <v>297</v>
      </c>
      <c r="E14" s="7">
        <v>1</v>
      </c>
      <c r="F14" s="44">
        <v>0.3</v>
      </c>
      <c r="G14" s="44">
        <v>0.3</v>
      </c>
      <c r="H14" s="45">
        <v>0.3</v>
      </c>
      <c r="I14" s="45"/>
      <c r="J14" s="45"/>
      <c r="K14" s="45"/>
      <c r="L14" s="44"/>
      <c r="M14" s="44"/>
      <c r="N14" s="44"/>
      <c r="O14" s="44"/>
      <c r="P14" s="44"/>
      <c r="Q14" s="44"/>
    </row>
    <row r="15" ht="20.25" customHeight="1" spans="1:17">
      <c r="A15" s="6"/>
      <c r="B15" s="6" t="s">
        <v>357</v>
      </c>
      <c r="C15" s="6" t="str">
        <f t="shared" ref="C15:C18" si="1">"A07070101"&amp;"  "&amp;"汽油"</f>
        <v>A07070101  汽油</v>
      </c>
      <c r="D15" s="49" t="s">
        <v>358</v>
      </c>
      <c r="E15" s="7">
        <v>500</v>
      </c>
      <c r="F15" s="44">
        <v>0.4</v>
      </c>
      <c r="G15" s="44">
        <v>0.4</v>
      </c>
      <c r="H15" s="45">
        <v>0.4</v>
      </c>
      <c r="I15" s="45"/>
      <c r="J15" s="45"/>
      <c r="K15" s="45"/>
      <c r="L15" s="44"/>
      <c r="M15" s="44"/>
      <c r="N15" s="44"/>
      <c r="O15" s="44"/>
      <c r="P15" s="44"/>
      <c r="Q15" s="44"/>
    </row>
    <row r="16" ht="20.25" customHeight="1" spans="1:17">
      <c r="A16" s="6"/>
      <c r="B16" s="6" t="s">
        <v>357</v>
      </c>
      <c r="C16" s="6" t="str">
        <f t="shared" si="1"/>
        <v>A07070101  汽油</v>
      </c>
      <c r="D16" s="49" t="s">
        <v>358</v>
      </c>
      <c r="E16" s="7">
        <v>500</v>
      </c>
      <c r="F16" s="44">
        <v>0.4</v>
      </c>
      <c r="G16" s="44">
        <v>0.4</v>
      </c>
      <c r="H16" s="45">
        <v>0.4</v>
      </c>
      <c r="I16" s="45"/>
      <c r="J16" s="45"/>
      <c r="K16" s="45"/>
      <c r="L16" s="44"/>
      <c r="M16" s="44"/>
      <c r="N16" s="44"/>
      <c r="O16" s="44"/>
      <c r="P16" s="44"/>
      <c r="Q16" s="44"/>
    </row>
    <row r="17" ht="20.25" customHeight="1" spans="1:17">
      <c r="A17" s="6"/>
      <c r="B17" s="6" t="s">
        <v>359</v>
      </c>
      <c r="C17" s="6" t="str">
        <f>"C1804010201"&amp;"  "&amp;"机动车保险服务"</f>
        <v>C1804010201  机动车保险服务</v>
      </c>
      <c r="D17" s="49" t="s">
        <v>297</v>
      </c>
      <c r="E17" s="7">
        <v>1</v>
      </c>
      <c r="F17" s="44">
        <v>0.3</v>
      </c>
      <c r="G17" s="44">
        <v>0.3</v>
      </c>
      <c r="H17" s="45">
        <v>0.3</v>
      </c>
      <c r="I17" s="45"/>
      <c r="J17" s="45"/>
      <c r="K17" s="45"/>
      <c r="L17" s="44"/>
      <c r="M17" s="44"/>
      <c r="N17" s="44"/>
      <c r="O17" s="44"/>
      <c r="P17" s="44"/>
      <c r="Q17" s="44"/>
    </row>
    <row r="18" ht="20.25" customHeight="1" spans="1:17">
      <c r="A18" s="6"/>
      <c r="B18" s="6" t="s">
        <v>357</v>
      </c>
      <c r="C18" s="6" t="str">
        <f t="shared" si="1"/>
        <v>A07070101  汽油</v>
      </c>
      <c r="D18" s="49" t="s">
        <v>358</v>
      </c>
      <c r="E18" s="7">
        <v>500</v>
      </c>
      <c r="F18" s="44">
        <v>0.4</v>
      </c>
      <c r="G18" s="44">
        <v>0.4</v>
      </c>
      <c r="H18" s="45">
        <v>0.4</v>
      </c>
      <c r="I18" s="45"/>
      <c r="J18" s="45"/>
      <c r="K18" s="45"/>
      <c r="L18" s="44"/>
      <c r="M18" s="44"/>
      <c r="N18" s="44"/>
      <c r="O18" s="44"/>
      <c r="P18" s="44"/>
      <c r="Q18" s="44"/>
    </row>
    <row r="19" ht="20.25" customHeight="1" spans="1:17">
      <c r="A19" s="7" t="s">
        <v>29</v>
      </c>
      <c r="B19" s="7"/>
      <c r="C19" s="7"/>
      <c r="D19" s="49"/>
      <c r="E19" s="49"/>
      <c r="F19" s="44">
        <v>2.8</v>
      </c>
      <c r="G19" s="44">
        <v>2.8</v>
      </c>
      <c r="H19" s="44">
        <v>2.8</v>
      </c>
      <c r="I19" s="44"/>
      <c r="J19" s="44"/>
      <c r="K19" s="44"/>
      <c r="L19" s="44"/>
      <c r="M19" s="44"/>
      <c r="N19" s="44"/>
      <c r="O19" s="44"/>
      <c r="P19" s="44"/>
      <c r="Q19" s="44"/>
    </row>
  </sheetData>
  <mergeCells count="17">
    <mergeCell ref="A2:M2"/>
    <mergeCell ref="A3:Q3"/>
    <mergeCell ref="A4:M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28.2833333333333" customWidth="1"/>
    <col min="5" max="7" width="28.4166666666667" customWidth="1"/>
    <col min="8" max="8" width="16.2833333333333" customWidth="1"/>
    <col min="9" max="13" width="16.4166666666667" customWidth="1"/>
    <col min="14" max="18" width="16.2833333333333" customWidth="1"/>
  </cols>
  <sheetData>
    <row r="1" customHeight="1" spans="1:18">
      <c r="A1" s="40"/>
      <c r="B1" s="40"/>
      <c r="C1" s="40"/>
      <c r="D1" s="40"/>
      <c r="E1" s="40"/>
      <c r="F1" s="40"/>
      <c r="G1" s="40"/>
      <c r="H1" s="40"/>
      <c r="I1" s="40"/>
      <c r="J1" s="40"/>
      <c r="K1" s="40"/>
      <c r="L1" s="40"/>
      <c r="M1" s="40"/>
      <c r="N1" s="40"/>
      <c r="O1" s="40"/>
      <c r="P1" s="40"/>
      <c r="Q1" s="40"/>
      <c r="R1" s="40"/>
    </row>
    <row r="2" customHeight="1" spans="1:18">
      <c r="A2" s="3"/>
      <c r="B2" s="3"/>
      <c r="C2" s="3"/>
      <c r="D2" s="3"/>
      <c r="E2" s="3"/>
      <c r="F2" s="3"/>
      <c r="G2" s="3"/>
      <c r="H2" s="3"/>
      <c r="I2" s="3"/>
      <c r="J2" s="3"/>
      <c r="K2" s="3"/>
      <c r="L2" s="3"/>
      <c r="M2" s="3"/>
      <c r="N2" s="3"/>
      <c r="O2" s="3"/>
      <c r="P2" s="3"/>
      <c r="Q2" s="3"/>
      <c r="R2" s="3" t="s">
        <v>360</v>
      </c>
    </row>
    <row r="3" ht="45" customHeight="1" spans="1:18">
      <c r="A3" s="41" t="s">
        <v>361</v>
      </c>
      <c r="B3" s="41"/>
      <c r="C3" s="41"/>
      <c r="D3" s="41"/>
      <c r="E3" s="41"/>
      <c r="F3" s="41"/>
      <c r="G3" s="41"/>
      <c r="H3" s="41"/>
      <c r="I3" s="41"/>
      <c r="J3" s="41"/>
      <c r="K3" s="41"/>
      <c r="L3" s="41"/>
      <c r="M3" s="41"/>
      <c r="N3" s="41"/>
      <c r="O3" s="41"/>
      <c r="P3" s="41"/>
      <c r="Q3" s="41"/>
      <c r="R3" s="41"/>
    </row>
    <row r="4" ht="20.25" customHeight="1" spans="1:18">
      <c r="A4" s="2" t="str">
        <f>"单位名称："&amp;"易门县文化和旅游局"</f>
        <v>单位名称：易门县文化和旅游局</v>
      </c>
      <c r="B4" s="2"/>
      <c r="C4" s="2"/>
      <c r="D4" s="2"/>
      <c r="E4" s="2"/>
      <c r="F4" s="2"/>
      <c r="G4" s="2"/>
      <c r="H4" s="2"/>
      <c r="I4" s="2"/>
      <c r="J4" s="2"/>
      <c r="K4" s="2"/>
      <c r="L4" s="2"/>
      <c r="M4" s="3"/>
      <c r="N4" s="3"/>
      <c r="O4" s="3"/>
      <c r="P4" s="3"/>
      <c r="Q4" s="3"/>
      <c r="R4" s="3" t="s">
        <v>26</v>
      </c>
    </row>
    <row r="5" ht="27.15" customHeight="1" spans="1:18">
      <c r="A5" s="42" t="s">
        <v>344</v>
      </c>
      <c r="B5" s="42" t="s">
        <v>362</v>
      </c>
      <c r="C5" s="42" t="s">
        <v>363</v>
      </c>
      <c r="D5" s="42" t="s">
        <v>364</v>
      </c>
      <c r="E5" s="42" t="s">
        <v>365</v>
      </c>
      <c r="F5" s="42" t="s">
        <v>366</v>
      </c>
      <c r="G5" s="42" t="s">
        <v>367</v>
      </c>
      <c r="H5" s="42" t="s">
        <v>143</v>
      </c>
      <c r="I5" s="42"/>
      <c r="J5" s="42"/>
      <c r="K5" s="42"/>
      <c r="L5" s="42"/>
      <c r="M5" s="42"/>
      <c r="N5" s="42"/>
      <c r="O5" s="42"/>
      <c r="P5" s="42"/>
      <c r="Q5" s="42"/>
      <c r="R5" s="42"/>
    </row>
    <row r="6" ht="23.4" customHeight="1" spans="1:18">
      <c r="A6" s="42" t="s">
        <v>350</v>
      </c>
      <c r="B6" s="42"/>
      <c r="C6" s="42" t="s">
        <v>363</v>
      </c>
      <c r="D6" s="42"/>
      <c r="E6" s="42" t="s">
        <v>365</v>
      </c>
      <c r="F6" s="42" t="s">
        <v>366</v>
      </c>
      <c r="G6" s="42" t="s">
        <v>368</v>
      </c>
      <c r="H6" s="42" t="s">
        <v>29</v>
      </c>
      <c r="I6" s="42" t="s">
        <v>32</v>
      </c>
      <c r="J6" s="42" t="s">
        <v>351</v>
      </c>
      <c r="K6" s="42" t="s">
        <v>352</v>
      </c>
      <c r="L6" s="42" t="s">
        <v>35</v>
      </c>
      <c r="M6" s="42" t="s">
        <v>36</v>
      </c>
      <c r="N6" s="42"/>
      <c r="O6" s="42"/>
      <c r="P6" s="42"/>
      <c r="Q6" s="42"/>
      <c r="R6" s="42"/>
    </row>
    <row r="7" ht="28.65" customHeight="1" spans="1:18">
      <c r="A7" s="42"/>
      <c r="B7" s="42"/>
      <c r="C7" s="42"/>
      <c r="D7" s="42"/>
      <c r="E7" s="42"/>
      <c r="F7" s="42"/>
      <c r="G7" s="42"/>
      <c r="H7" s="42"/>
      <c r="I7" s="42" t="s">
        <v>31</v>
      </c>
      <c r="J7" s="42"/>
      <c r="K7" s="42"/>
      <c r="L7" s="42"/>
      <c r="M7" s="42" t="s">
        <v>31</v>
      </c>
      <c r="N7" s="42" t="s">
        <v>37</v>
      </c>
      <c r="O7" s="42" t="s">
        <v>38</v>
      </c>
      <c r="P7" s="46" t="s">
        <v>39</v>
      </c>
      <c r="Q7" s="46" t="s">
        <v>40</v>
      </c>
      <c r="R7" s="46" t="s">
        <v>41</v>
      </c>
    </row>
    <row r="8" ht="20.25" customHeight="1" spans="1:18">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c r="R8" s="43">
        <v>18</v>
      </c>
    </row>
    <row r="9" ht="20.25" customHeight="1" spans="1:18">
      <c r="A9" s="6"/>
      <c r="B9" s="6"/>
      <c r="C9" s="6"/>
      <c r="D9" s="7"/>
      <c r="E9" s="7"/>
      <c r="F9" s="7"/>
      <c r="G9" s="44"/>
      <c r="H9" s="45"/>
      <c r="I9" s="45"/>
      <c r="J9" s="45"/>
      <c r="K9" s="45"/>
      <c r="L9" s="45"/>
      <c r="M9" s="45"/>
      <c r="N9" s="45"/>
      <c r="O9" s="45"/>
      <c r="P9" s="45"/>
      <c r="Q9" s="45"/>
      <c r="R9" s="45"/>
    </row>
    <row r="10" ht="20.25" customHeight="1" spans="1:18">
      <c r="A10" s="6"/>
      <c r="B10" s="6"/>
      <c r="C10" s="6"/>
      <c r="D10" s="6"/>
      <c r="E10" s="6"/>
      <c r="F10" s="6"/>
      <c r="G10" s="6"/>
      <c r="H10" s="45"/>
      <c r="I10" s="45"/>
      <c r="J10" s="45"/>
      <c r="K10" s="45"/>
      <c r="L10" s="45"/>
      <c r="M10" s="45"/>
      <c r="N10" s="45"/>
      <c r="O10" s="45"/>
      <c r="P10" s="45"/>
      <c r="Q10" s="45"/>
      <c r="R10" s="45"/>
    </row>
    <row r="11" ht="20.25" customHeight="1" spans="1:18">
      <c r="A11" s="7" t="s">
        <v>29</v>
      </c>
      <c r="B11" s="7"/>
      <c r="C11" s="7"/>
      <c r="D11" s="7"/>
      <c r="E11" s="7"/>
      <c r="F11" s="7"/>
      <c r="G11" s="7"/>
      <c r="H11" s="45"/>
      <c r="I11" s="45"/>
      <c r="J11" s="45"/>
      <c r="K11" s="45"/>
      <c r="L11" s="45"/>
      <c r="M11" s="45"/>
      <c r="N11" s="45"/>
      <c r="O11" s="45"/>
      <c r="P11" s="45"/>
      <c r="Q11" s="45"/>
      <c r="R11" s="45"/>
    </row>
    <row r="12" customHeight="1" spans="1:1">
      <c r="A12" t="s">
        <v>338</v>
      </c>
    </row>
  </sheetData>
  <mergeCells count="18">
    <mergeCell ref="A2:M2"/>
    <mergeCell ref="A3:R3"/>
    <mergeCell ref="A4:L4"/>
    <mergeCell ref="H5:R5"/>
    <mergeCell ref="M6:R6"/>
    <mergeCell ref="A11:G11"/>
    <mergeCell ref="A5:A7"/>
    <mergeCell ref="B5:B7"/>
    <mergeCell ref="C5:C7"/>
    <mergeCell ref="D5:D7"/>
    <mergeCell ref="E5:E7"/>
    <mergeCell ref="F5:F7"/>
    <mergeCell ref="G5:G7"/>
    <mergeCell ref="H6:H7"/>
    <mergeCell ref="I6:I7"/>
    <mergeCell ref="J6:J7"/>
    <mergeCell ref="K6:K7"/>
    <mergeCell ref="L6:L7"/>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pane ySplit="1" topLeftCell="A2" activePane="bottomLeft" state="frozen"/>
      <selection/>
      <selection pane="bottomLeft" activeCell="A9" sqref="A9"/>
    </sheetView>
  </sheetViews>
  <sheetFormatPr defaultColWidth="8.85" defaultRowHeight="15" customHeight="1"/>
  <cols>
    <col min="1" max="1" width="37.1416666666667" customWidth="1"/>
    <col min="2" max="14" width="17.1416666666667" customWidth="1"/>
  </cols>
  <sheetData>
    <row r="1" s="12" customFormat="1" ht="13.5" customHeight="1" spans="1:11">
      <c r="A1" s="13"/>
      <c r="B1" s="13"/>
      <c r="C1" s="13"/>
      <c r="D1" s="14"/>
      <c r="E1" s="15"/>
      <c r="F1" s="15"/>
      <c r="G1" s="15"/>
      <c r="H1" s="15"/>
      <c r="I1" s="15"/>
      <c r="J1" s="15"/>
      <c r="K1" s="37" t="s">
        <v>369</v>
      </c>
    </row>
    <row r="2" s="12" customFormat="1" ht="27.75" customHeight="1" spans="1:11">
      <c r="A2" s="16" t="s">
        <v>370</v>
      </c>
      <c r="B2" s="17"/>
      <c r="C2" s="17"/>
      <c r="D2" s="17"/>
      <c r="E2" s="18"/>
      <c r="F2" s="18"/>
      <c r="G2" s="18"/>
      <c r="H2" s="18"/>
      <c r="I2" s="18"/>
      <c r="J2" s="18"/>
      <c r="K2" s="18"/>
    </row>
    <row r="3" s="12" customFormat="1" ht="18" customHeight="1" spans="1:11">
      <c r="A3" s="19" t="s">
        <v>371</v>
      </c>
      <c r="B3" s="20"/>
      <c r="C3" s="20"/>
      <c r="D3" s="21"/>
      <c r="E3" s="22"/>
      <c r="F3" s="22"/>
      <c r="G3" s="22"/>
      <c r="H3" s="22"/>
      <c r="I3" s="15"/>
      <c r="J3" s="15"/>
      <c r="K3" s="38" t="s">
        <v>26</v>
      </c>
    </row>
    <row r="4" s="12" customFormat="1" ht="19.5" customHeight="1" spans="1:11">
      <c r="A4" s="23" t="s">
        <v>372</v>
      </c>
      <c r="B4" s="24" t="s">
        <v>143</v>
      </c>
      <c r="C4" s="25"/>
      <c r="D4" s="25"/>
      <c r="E4" s="25"/>
      <c r="F4" s="25"/>
      <c r="G4" s="25"/>
      <c r="H4" s="25"/>
      <c r="I4" s="25"/>
      <c r="J4" s="25"/>
      <c r="K4" s="39"/>
    </row>
    <row r="5" s="12" customFormat="1" ht="40.5" customHeight="1" spans="1:11">
      <c r="A5" s="26"/>
      <c r="B5" s="27" t="s">
        <v>29</v>
      </c>
      <c r="C5" s="28" t="s">
        <v>32</v>
      </c>
      <c r="D5" s="29" t="s">
        <v>351</v>
      </c>
      <c r="E5" s="30" t="s">
        <v>373</v>
      </c>
      <c r="F5" s="30" t="s">
        <v>374</v>
      </c>
      <c r="G5" s="30" t="s">
        <v>375</v>
      </c>
      <c r="H5" s="30" t="s">
        <v>376</v>
      </c>
      <c r="I5" s="30" t="s">
        <v>377</v>
      </c>
      <c r="J5" s="30" t="s">
        <v>378</v>
      </c>
      <c r="K5" s="30" t="s">
        <v>379</v>
      </c>
    </row>
    <row r="6" s="12" customFormat="1" ht="19.5" customHeight="1" spans="1:11">
      <c r="A6" s="31">
        <v>1</v>
      </c>
      <c r="B6" s="31">
        <v>2</v>
      </c>
      <c r="C6" s="31">
        <v>3</v>
      </c>
      <c r="D6" s="32">
        <v>4</v>
      </c>
      <c r="E6" s="31">
        <v>5</v>
      </c>
      <c r="F6" s="31">
        <v>6</v>
      </c>
      <c r="G6" s="31">
        <v>7</v>
      </c>
      <c r="H6" s="31">
        <v>8</v>
      </c>
      <c r="I6" s="31">
        <v>9</v>
      </c>
      <c r="J6" s="31">
        <v>10</v>
      </c>
      <c r="K6" s="31">
        <v>11</v>
      </c>
    </row>
    <row r="7" s="12" customFormat="1" ht="19.5" customHeight="1" spans="1:11">
      <c r="A7" s="33" t="s">
        <v>380</v>
      </c>
      <c r="B7" s="34" t="s">
        <v>380</v>
      </c>
      <c r="C7" s="34" t="s">
        <v>380</v>
      </c>
      <c r="D7" s="35" t="s">
        <v>380</v>
      </c>
      <c r="E7" s="34" t="s">
        <v>380</v>
      </c>
      <c r="F7" s="34" t="s">
        <v>380</v>
      </c>
      <c r="G7" s="34" t="s">
        <v>380</v>
      </c>
      <c r="H7" s="34" t="s">
        <v>380</v>
      </c>
      <c r="I7" s="34" t="s">
        <v>380</v>
      </c>
      <c r="J7" s="34" t="s">
        <v>380</v>
      </c>
      <c r="K7" s="34" t="s">
        <v>380</v>
      </c>
    </row>
    <row r="8" s="12" customFormat="1" ht="19.5" customHeight="1" spans="1:11">
      <c r="A8" s="36" t="s">
        <v>380</v>
      </c>
      <c r="B8" s="34" t="s">
        <v>380</v>
      </c>
      <c r="C8" s="34" t="s">
        <v>380</v>
      </c>
      <c r="D8" s="35" t="s">
        <v>380</v>
      </c>
      <c r="E8" s="34" t="s">
        <v>380</v>
      </c>
      <c r="F8" s="34" t="s">
        <v>380</v>
      </c>
      <c r="G8" s="34" t="s">
        <v>380</v>
      </c>
      <c r="H8" s="34" t="s">
        <v>380</v>
      </c>
      <c r="I8" s="34" t="s">
        <v>380</v>
      </c>
      <c r="J8" s="34" t="s">
        <v>380</v>
      </c>
      <c r="K8" s="34" t="s">
        <v>380</v>
      </c>
    </row>
    <row r="9" customHeight="1" spans="1:1">
      <c r="A9" t="s">
        <v>338</v>
      </c>
    </row>
  </sheetData>
  <mergeCells count="5">
    <mergeCell ref="A2:K2"/>
    <mergeCell ref="A3:H3"/>
    <mergeCell ref="B4:D4"/>
    <mergeCell ref="E4:J4"/>
    <mergeCell ref="A4:A5"/>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
      <c r="B2" s="2"/>
      <c r="C2" s="2"/>
      <c r="D2" s="2"/>
      <c r="E2" s="2"/>
      <c r="F2" s="2"/>
      <c r="G2" s="2"/>
      <c r="H2" s="2"/>
      <c r="I2" s="2"/>
      <c r="J2" s="3" t="s">
        <v>381</v>
      </c>
    </row>
    <row r="3" ht="45.3" customHeight="1" spans="1:10">
      <c r="A3" s="9" t="s">
        <v>382</v>
      </c>
      <c r="B3" s="10"/>
      <c r="C3" s="10"/>
      <c r="D3" s="10"/>
      <c r="E3" s="10"/>
      <c r="F3" s="10"/>
      <c r="G3" s="10"/>
      <c r="H3" s="10"/>
      <c r="I3" s="10"/>
      <c r="J3" s="10"/>
    </row>
    <row r="4" ht="22.8" customHeight="1" spans="1:10">
      <c r="A4" s="2" t="str">
        <f>"单位名称："&amp;"易门县文化和旅游局"</f>
        <v>单位名称：易门县文化和旅游局</v>
      </c>
      <c r="B4" s="2"/>
      <c r="C4" s="2"/>
      <c r="D4" s="11"/>
      <c r="E4" s="11"/>
      <c r="F4" s="11"/>
      <c r="G4" s="11"/>
      <c r="H4" s="11"/>
      <c r="I4" s="11"/>
      <c r="J4" s="11"/>
    </row>
    <row r="5" ht="27.15" customHeight="1" spans="1:10">
      <c r="A5" s="5" t="s">
        <v>238</v>
      </c>
      <c r="B5" s="5" t="s">
        <v>239</v>
      </c>
      <c r="C5" s="5" t="s">
        <v>240</v>
      </c>
      <c r="D5" s="5" t="s">
        <v>241</v>
      </c>
      <c r="E5" s="5" t="s">
        <v>242</v>
      </c>
      <c r="F5" s="5" t="s">
        <v>243</v>
      </c>
      <c r="G5" s="5" t="s">
        <v>244</v>
      </c>
      <c r="H5" s="5" t="s">
        <v>245</v>
      </c>
      <c r="I5" s="5" t="s">
        <v>246</v>
      </c>
      <c r="J5" s="5" t="s">
        <v>247</v>
      </c>
    </row>
    <row r="6" ht="18.75" customHeight="1" spans="1:10">
      <c r="A6" s="5" t="s">
        <v>42</v>
      </c>
      <c r="B6" s="5" t="s">
        <v>43</v>
      </c>
      <c r="C6" s="5" t="s">
        <v>44</v>
      </c>
      <c r="D6" s="5" t="s">
        <v>45</v>
      </c>
      <c r="E6" s="5" t="s">
        <v>46</v>
      </c>
      <c r="F6" s="5" t="s">
        <v>47</v>
      </c>
      <c r="G6" s="5" t="s">
        <v>48</v>
      </c>
      <c r="H6" s="5" t="s">
        <v>49</v>
      </c>
      <c r="I6" s="5" t="s">
        <v>50</v>
      </c>
      <c r="J6" s="5" t="s">
        <v>65</v>
      </c>
    </row>
    <row r="7" ht="18.75" customHeight="1" spans="1:10">
      <c r="A7" s="6"/>
      <c r="B7" s="6"/>
      <c r="C7" s="6"/>
      <c r="D7" s="6"/>
      <c r="E7" s="6"/>
      <c r="F7" s="6"/>
      <c r="G7" s="6"/>
      <c r="H7" s="6"/>
      <c r="I7" s="6"/>
      <c r="J7" s="6"/>
    </row>
    <row r="8" ht="18.75" customHeight="1" spans="1:10">
      <c r="A8" s="6"/>
      <c r="B8" s="6"/>
      <c r="C8" s="6"/>
      <c r="D8" s="6"/>
      <c r="E8" s="6"/>
      <c r="F8" s="6"/>
      <c r="G8" s="6"/>
      <c r="H8" s="6"/>
      <c r="I8" s="6"/>
      <c r="J8" s="6"/>
    </row>
    <row r="9" customHeight="1" spans="1:1">
      <c r="A9" t="s">
        <v>338</v>
      </c>
    </row>
  </sheetData>
  <mergeCells count="2">
    <mergeCell ref="A3:J3"/>
    <mergeCell ref="A4:C4"/>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tabSelected="1"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
      <c r="B2" s="2"/>
      <c r="C2" s="2"/>
      <c r="D2" s="2"/>
      <c r="E2" s="2"/>
      <c r="F2" s="2"/>
      <c r="G2" s="2"/>
      <c r="H2" s="3" t="s">
        <v>383</v>
      </c>
    </row>
    <row r="3" ht="41.4" customHeight="1" spans="1:8">
      <c r="A3" s="4" t="s">
        <v>384</v>
      </c>
      <c r="B3" s="4"/>
      <c r="C3" s="4"/>
      <c r="D3" s="4"/>
      <c r="E3" s="4"/>
      <c r="F3" s="4"/>
      <c r="G3" s="4"/>
      <c r="H3" s="4"/>
    </row>
    <row r="4" ht="18.75" customHeight="1" spans="1:8">
      <c r="A4" s="2" t="str">
        <f>"单位名称："&amp;"易门县文化和旅游局"</f>
        <v>单位名称：易门县文化和旅游局</v>
      </c>
      <c r="B4" s="2"/>
      <c r="C4" s="2"/>
      <c r="D4" s="2"/>
      <c r="E4" s="2"/>
      <c r="F4" s="2"/>
      <c r="G4" s="2"/>
      <c r="H4" s="2"/>
    </row>
    <row r="5" ht="18.75" customHeight="1" spans="1:8">
      <c r="A5" s="5" t="s">
        <v>136</v>
      </c>
      <c r="B5" s="5" t="s">
        <v>385</v>
      </c>
      <c r="C5" s="5" t="s">
        <v>386</v>
      </c>
      <c r="D5" s="5" t="s">
        <v>387</v>
      </c>
      <c r="E5" s="5" t="s">
        <v>347</v>
      </c>
      <c r="F5" s="5" t="s">
        <v>388</v>
      </c>
      <c r="G5" s="5"/>
      <c r="H5" s="5"/>
    </row>
    <row r="6" ht="18.75" customHeight="1" spans="1:8">
      <c r="A6" s="5"/>
      <c r="B6" s="5"/>
      <c r="C6" s="5"/>
      <c r="D6" s="5"/>
      <c r="E6" s="5"/>
      <c r="F6" s="5" t="s">
        <v>348</v>
      </c>
      <c r="G6" s="5" t="s">
        <v>389</v>
      </c>
      <c r="H6" s="5" t="s">
        <v>390</v>
      </c>
    </row>
    <row r="7" ht="18.75" customHeight="1" spans="1:8">
      <c r="A7" s="5" t="s">
        <v>42</v>
      </c>
      <c r="B7" s="5" t="s">
        <v>43</v>
      </c>
      <c r="C7" s="5" t="s">
        <v>44</v>
      </c>
      <c r="D7" s="5" t="s">
        <v>45</v>
      </c>
      <c r="E7" s="5" t="s">
        <v>46</v>
      </c>
      <c r="F7" s="5" t="s">
        <v>47</v>
      </c>
      <c r="G7" s="5" t="s">
        <v>48</v>
      </c>
      <c r="H7" s="5" t="s">
        <v>49</v>
      </c>
    </row>
    <row r="8" ht="18.75" customHeight="1" spans="1:8">
      <c r="A8" s="6"/>
      <c r="B8" s="6"/>
      <c r="C8" s="6"/>
      <c r="D8" s="6"/>
      <c r="E8" s="7"/>
      <c r="F8" s="7"/>
      <c r="G8" s="8"/>
      <c r="H8" s="8"/>
    </row>
    <row r="9" customHeight="1" spans="1:1">
      <c r="A9" t="s">
        <v>338</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52"/>
      <c r="B2" s="52"/>
      <c r="C2" s="52"/>
      <c r="D2" s="52"/>
      <c r="E2" s="52"/>
      <c r="F2" s="52"/>
      <c r="G2" s="52"/>
      <c r="H2" s="52"/>
      <c r="I2" s="71"/>
      <c r="J2" s="71"/>
      <c r="K2" s="71"/>
      <c r="L2" s="71"/>
      <c r="M2" s="71"/>
      <c r="N2" s="71"/>
      <c r="O2" s="71"/>
      <c r="P2" s="71"/>
      <c r="Q2" s="71"/>
      <c r="R2" s="71"/>
      <c r="S2" s="71"/>
      <c r="T2" s="71" t="s">
        <v>24</v>
      </c>
    </row>
    <row r="3" ht="37.5" customHeight="1" spans="1:20">
      <c r="A3" s="54" t="s">
        <v>25</v>
      </c>
      <c r="B3" s="54"/>
      <c r="C3" s="54"/>
      <c r="D3" s="54"/>
      <c r="E3" s="54"/>
      <c r="F3" s="54"/>
      <c r="G3" s="54"/>
      <c r="H3" s="54"/>
      <c r="I3" s="54"/>
      <c r="J3" s="54"/>
      <c r="K3" s="54"/>
      <c r="L3" s="54"/>
      <c r="M3" s="54"/>
      <c r="N3" s="54"/>
      <c r="O3" s="54"/>
      <c r="P3" s="54"/>
      <c r="Q3" s="54"/>
      <c r="R3" s="54"/>
      <c r="S3" s="54"/>
      <c r="T3" s="54"/>
    </row>
    <row r="4" ht="18.75" customHeight="1" spans="1:20">
      <c r="A4" s="67" t="str">
        <f>"单位名称："&amp;"易门县文化和旅游局"</f>
        <v>单位名称：易门县文化和旅游局</v>
      </c>
      <c r="B4" s="67"/>
      <c r="C4" s="67"/>
      <c r="D4" s="67"/>
      <c r="E4" s="73"/>
      <c r="F4" s="73"/>
      <c r="G4" s="73"/>
      <c r="H4" s="73"/>
      <c r="I4" s="74"/>
      <c r="J4" s="74"/>
      <c r="K4" s="74"/>
      <c r="L4" s="74"/>
      <c r="M4" s="74"/>
      <c r="N4" s="74"/>
      <c r="O4" s="74"/>
      <c r="P4" s="74"/>
      <c r="Q4" s="74"/>
      <c r="R4" s="74"/>
      <c r="S4" s="74"/>
      <c r="T4" s="74" t="s">
        <v>26</v>
      </c>
    </row>
    <row r="5" ht="18.75" customHeight="1" spans="1:20">
      <c r="A5" s="58" t="s">
        <v>27</v>
      </c>
      <c r="B5" s="94" t="s">
        <v>28</v>
      </c>
      <c r="C5" s="94" t="s">
        <v>29</v>
      </c>
      <c r="D5" s="94" t="s">
        <v>30</v>
      </c>
      <c r="E5" s="94"/>
      <c r="F5" s="94"/>
      <c r="G5" s="94"/>
      <c r="H5" s="94"/>
      <c r="I5" s="94"/>
      <c r="J5" s="97"/>
      <c r="K5" s="97"/>
      <c r="L5" s="97"/>
      <c r="M5" s="97"/>
      <c r="N5" s="97"/>
      <c r="O5" s="94" t="s">
        <v>20</v>
      </c>
      <c r="P5" s="94"/>
      <c r="Q5" s="94"/>
      <c r="R5" s="94"/>
      <c r="S5" s="94"/>
      <c r="T5" s="94"/>
    </row>
    <row r="6" ht="18.75" customHeight="1" spans="1:20">
      <c r="A6" s="58"/>
      <c r="B6" s="94"/>
      <c r="C6" s="94"/>
      <c r="D6" s="95" t="s">
        <v>31</v>
      </c>
      <c r="E6" s="95" t="s">
        <v>32</v>
      </c>
      <c r="F6" s="95" t="s">
        <v>33</v>
      </c>
      <c r="G6" s="95" t="s">
        <v>34</v>
      </c>
      <c r="H6" s="95" t="s">
        <v>35</v>
      </c>
      <c r="I6" s="98" t="s">
        <v>36</v>
      </c>
      <c r="J6" s="99"/>
      <c r="K6" s="99"/>
      <c r="L6" s="99"/>
      <c r="M6" s="99"/>
      <c r="N6" s="99"/>
      <c r="O6" s="98" t="s">
        <v>31</v>
      </c>
      <c r="P6" s="98" t="s">
        <v>32</v>
      </c>
      <c r="Q6" s="98" t="s">
        <v>33</v>
      </c>
      <c r="R6" s="98" t="s">
        <v>34</v>
      </c>
      <c r="S6" s="98" t="s">
        <v>35</v>
      </c>
      <c r="T6" s="98" t="s">
        <v>36</v>
      </c>
    </row>
    <row r="7" ht="18.75" customHeight="1" spans="1:20">
      <c r="A7" s="58"/>
      <c r="B7" s="94"/>
      <c r="C7" s="94"/>
      <c r="D7" s="95"/>
      <c r="E7" s="95"/>
      <c r="F7" s="95"/>
      <c r="G7" s="95"/>
      <c r="H7" s="95"/>
      <c r="I7" s="98" t="s">
        <v>31</v>
      </c>
      <c r="J7" s="98" t="s">
        <v>37</v>
      </c>
      <c r="K7" s="98" t="s">
        <v>38</v>
      </c>
      <c r="L7" s="98" t="s">
        <v>39</v>
      </c>
      <c r="M7" s="98" t="s">
        <v>40</v>
      </c>
      <c r="N7" s="98" t="s">
        <v>41</v>
      </c>
      <c r="O7" s="98"/>
      <c r="P7" s="98"/>
      <c r="Q7" s="98"/>
      <c r="R7" s="98"/>
      <c r="S7" s="98"/>
      <c r="T7" s="98"/>
    </row>
    <row r="8" ht="18.75" customHeight="1" spans="1:20">
      <c r="A8" s="96" t="s">
        <v>42</v>
      </c>
      <c r="B8" s="60" t="s">
        <v>43</v>
      </c>
      <c r="C8" s="60" t="s">
        <v>44</v>
      </c>
      <c r="D8" s="60" t="s">
        <v>45</v>
      </c>
      <c r="E8" s="96" t="s">
        <v>46</v>
      </c>
      <c r="F8" s="60" t="s">
        <v>47</v>
      </c>
      <c r="G8" s="60" t="s">
        <v>48</v>
      </c>
      <c r="H8" s="96" t="s">
        <v>49</v>
      </c>
      <c r="I8" s="60" t="s">
        <v>50</v>
      </c>
      <c r="J8" s="60">
        <v>10</v>
      </c>
      <c r="K8" s="60">
        <v>11</v>
      </c>
      <c r="L8" s="60">
        <v>12</v>
      </c>
      <c r="M8" s="60">
        <v>13</v>
      </c>
      <c r="N8" s="60">
        <v>14</v>
      </c>
      <c r="O8" s="60">
        <v>15</v>
      </c>
      <c r="P8" s="60">
        <v>16</v>
      </c>
      <c r="Q8" s="60">
        <v>17</v>
      </c>
      <c r="R8" s="60">
        <v>18</v>
      </c>
      <c r="S8" s="60">
        <v>19</v>
      </c>
      <c r="T8" s="60">
        <v>20</v>
      </c>
    </row>
    <row r="9" ht="20.25" customHeight="1" spans="1:20">
      <c r="A9" s="61" t="s">
        <v>51</v>
      </c>
      <c r="B9" s="61" t="s">
        <v>52</v>
      </c>
      <c r="C9" s="8">
        <v>349.1183</v>
      </c>
      <c r="D9" s="8">
        <v>349.1183</v>
      </c>
      <c r="E9" s="8">
        <v>349.1183</v>
      </c>
      <c r="F9" s="8"/>
      <c r="G9" s="8"/>
      <c r="H9" s="8"/>
      <c r="I9" s="8"/>
      <c r="J9" s="8"/>
      <c r="K9" s="8"/>
      <c r="L9" s="8"/>
      <c r="M9" s="8"/>
      <c r="N9" s="8"/>
      <c r="O9" s="8"/>
      <c r="P9" s="8"/>
      <c r="Q9" s="8"/>
      <c r="R9" s="8"/>
      <c r="S9" s="8"/>
      <c r="T9" s="8"/>
    </row>
    <row r="10" ht="20.25" customHeight="1" spans="1:20">
      <c r="A10" s="62" t="s">
        <v>29</v>
      </c>
      <c r="B10" s="62"/>
      <c r="C10" s="8">
        <v>349.1183</v>
      </c>
      <c r="D10" s="8">
        <v>349.1183</v>
      </c>
      <c r="E10" s="8">
        <v>349.1183</v>
      </c>
      <c r="F10" s="8"/>
      <c r="G10" s="8"/>
      <c r="H10" s="8"/>
      <c r="I10" s="8"/>
      <c r="J10" s="8"/>
      <c r="K10" s="8"/>
      <c r="L10" s="8"/>
      <c r="M10" s="8"/>
      <c r="N10" s="8"/>
      <c r="O10" s="8"/>
      <c r="P10" s="8"/>
      <c r="Q10" s="8"/>
      <c r="R10" s="8"/>
      <c r="S10" s="8"/>
      <c r="T10" s="8"/>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52"/>
      <c r="B2" s="52"/>
      <c r="C2" s="52"/>
      <c r="D2" s="52"/>
      <c r="E2" s="52"/>
      <c r="F2" s="52"/>
      <c r="G2" s="52"/>
      <c r="H2" s="52"/>
      <c r="I2" s="52"/>
      <c r="J2" s="71"/>
      <c r="K2" s="71"/>
      <c r="L2" s="71"/>
      <c r="M2" s="71"/>
      <c r="N2" s="71"/>
      <c r="O2" s="71" t="s">
        <v>53</v>
      </c>
    </row>
    <row r="3" ht="37.5" customHeight="1" spans="1:15">
      <c r="A3" s="54" t="s">
        <v>54</v>
      </c>
      <c r="B3" s="54"/>
      <c r="C3" s="54"/>
      <c r="D3" s="54"/>
      <c r="E3" s="54"/>
      <c r="F3" s="54"/>
      <c r="G3" s="54"/>
      <c r="H3" s="54"/>
      <c r="I3" s="54"/>
      <c r="J3" s="54"/>
      <c r="K3" s="72"/>
      <c r="L3" s="72"/>
      <c r="M3" s="72"/>
      <c r="N3" s="72"/>
      <c r="O3" s="72"/>
    </row>
    <row r="4" ht="18.75" customHeight="1" spans="1:15">
      <c r="A4" s="55" t="str">
        <f>"单位名称："&amp;"易门县文化和旅游局"</f>
        <v>单位名称：易门县文化和旅游局</v>
      </c>
      <c r="B4" s="55"/>
      <c r="C4" s="55"/>
      <c r="D4" s="55"/>
      <c r="E4" s="55"/>
      <c r="F4" s="55"/>
      <c r="G4" s="55"/>
      <c r="H4" s="55"/>
      <c r="I4" s="55"/>
      <c r="J4" s="71"/>
      <c r="K4" s="71"/>
      <c r="L4" s="71"/>
      <c r="M4" s="71"/>
      <c r="N4" s="71"/>
      <c r="O4" s="71" t="s">
        <v>26</v>
      </c>
    </row>
    <row r="5" ht="18.75" customHeight="1" spans="1:15">
      <c r="A5" s="58" t="s">
        <v>55</v>
      </c>
      <c r="B5" s="58" t="s">
        <v>56</v>
      </c>
      <c r="C5" s="59" t="s">
        <v>29</v>
      </c>
      <c r="D5" s="59" t="s">
        <v>32</v>
      </c>
      <c r="E5" s="59"/>
      <c r="F5" s="59"/>
      <c r="G5" s="58" t="s">
        <v>33</v>
      </c>
      <c r="H5" s="59" t="s">
        <v>34</v>
      </c>
      <c r="I5" s="58" t="s">
        <v>57</v>
      </c>
      <c r="J5" s="59" t="s">
        <v>36</v>
      </c>
      <c r="K5" s="59"/>
      <c r="L5" s="59"/>
      <c r="M5" s="59"/>
      <c r="N5" s="59"/>
      <c r="O5" s="59"/>
    </row>
    <row r="6" ht="18.75" customHeight="1" spans="1:15">
      <c r="A6" s="58"/>
      <c r="B6" s="58"/>
      <c r="C6" s="59"/>
      <c r="D6" s="59" t="s">
        <v>31</v>
      </c>
      <c r="E6" s="59" t="s">
        <v>58</v>
      </c>
      <c r="F6" s="59" t="s">
        <v>59</v>
      </c>
      <c r="G6" s="58"/>
      <c r="H6" s="59"/>
      <c r="I6" s="58"/>
      <c r="J6" s="59" t="s">
        <v>31</v>
      </c>
      <c r="K6" s="59" t="s">
        <v>60</v>
      </c>
      <c r="L6" s="60" t="s">
        <v>61</v>
      </c>
      <c r="M6" s="60" t="s">
        <v>62</v>
      </c>
      <c r="N6" s="60" t="s">
        <v>63</v>
      </c>
      <c r="O6" s="60" t="s">
        <v>64</v>
      </c>
    </row>
    <row r="7" ht="18.75" customHeight="1" spans="1:15">
      <c r="A7" s="60" t="s">
        <v>42</v>
      </c>
      <c r="B7" s="60" t="s">
        <v>43</v>
      </c>
      <c r="C7" s="60" t="s">
        <v>44</v>
      </c>
      <c r="D7" s="60" t="s">
        <v>45</v>
      </c>
      <c r="E7" s="60" t="s">
        <v>46</v>
      </c>
      <c r="F7" s="60" t="s">
        <v>47</v>
      </c>
      <c r="G7" s="60" t="s">
        <v>48</v>
      </c>
      <c r="H7" s="60" t="s">
        <v>49</v>
      </c>
      <c r="I7" s="60" t="s">
        <v>50</v>
      </c>
      <c r="J7" s="60" t="s">
        <v>65</v>
      </c>
      <c r="K7" s="60">
        <v>11</v>
      </c>
      <c r="L7" s="60">
        <v>12</v>
      </c>
      <c r="M7" s="60">
        <v>13</v>
      </c>
      <c r="N7" s="60">
        <v>14</v>
      </c>
      <c r="O7" s="60">
        <v>15</v>
      </c>
    </row>
    <row r="8" ht="20.25" customHeight="1" spans="1:15">
      <c r="A8" s="61" t="s">
        <v>66</v>
      </c>
      <c r="B8" s="61" t="s">
        <v>67</v>
      </c>
      <c r="C8" s="8">
        <v>271.872287</v>
      </c>
      <c r="D8" s="8">
        <v>271.872287</v>
      </c>
      <c r="E8" s="8">
        <v>255.972287</v>
      </c>
      <c r="F8" s="8">
        <v>15.9</v>
      </c>
      <c r="G8" s="8"/>
      <c r="H8" s="8"/>
      <c r="I8" s="8"/>
      <c r="J8" s="8"/>
      <c r="K8" s="8"/>
      <c r="L8" s="8"/>
      <c r="M8" s="8"/>
      <c r="N8" s="8"/>
      <c r="O8" s="8"/>
    </row>
    <row r="9" ht="20.25" customHeight="1" spans="1:15">
      <c r="A9" s="85" t="s">
        <v>68</v>
      </c>
      <c r="B9" s="85" t="s">
        <v>69</v>
      </c>
      <c r="C9" s="8">
        <v>271.872287</v>
      </c>
      <c r="D9" s="8">
        <v>271.872287</v>
      </c>
      <c r="E9" s="8">
        <v>255.972287</v>
      </c>
      <c r="F9" s="8">
        <v>15.9</v>
      </c>
      <c r="G9" s="8"/>
      <c r="H9" s="8"/>
      <c r="I9" s="8"/>
      <c r="J9" s="8"/>
      <c r="K9" s="8"/>
      <c r="L9" s="8"/>
      <c r="M9" s="8"/>
      <c r="N9" s="8"/>
      <c r="O9" s="8"/>
    </row>
    <row r="10" ht="20.25" customHeight="1" spans="1:15">
      <c r="A10" s="86" t="s">
        <v>70</v>
      </c>
      <c r="B10" s="86" t="s">
        <v>71</v>
      </c>
      <c r="C10" s="8">
        <v>168.784085</v>
      </c>
      <c r="D10" s="8">
        <v>168.784085</v>
      </c>
      <c r="E10" s="8">
        <v>166.784085</v>
      </c>
      <c r="F10" s="8">
        <v>2</v>
      </c>
      <c r="G10" s="8"/>
      <c r="H10" s="8"/>
      <c r="I10" s="8"/>
      <c r="J10" s="8"/>
      <c r="K10" s="8"/>
      <c r="L10" s="8"/>
      <c r="M10" s="8"/>
      <c r="N10" s="8"/>
      <c r="O10" s="8"/>
    </row>
    <row r="11" ht="20.25" customHeight="1" spans="1:15">
      <c r="A11" s="86" t="s">
        <v>72</v>
      </c>
      <c r="B11" s="86" t="s">
        <v>73</v>
      </c>
      <c r="C11" s="8">
        <v>46.9614</v>
      </c>
      <c r="D11" s="8">
        <v>46.9614</v>
      </c>
      <c r="E11" s="8">
        <v>46.9614</v>
      </c>
      <c r="F11" s="8"/>
      <c r="G11" s="8"/>
      <c r="H11" s="8"/>
      <c r="I11" s="8"/>
      <c r="J11" s="8"/>
      <c r="K11" s="8"/>
      <c r="L11" s="8"/>
      <c r="M11" s="8"/>
      <c r="N11" s="8"/>
      <c r="O11" s="8"/>
    </row>
    <row r="12" ht="20.25" customHeight="1" spans="1:15">
      <c r="A12" s="86" t="s">
        <v>74</v>
      </c>
      <c r="B12" s="86" t="s">
        <v>75</v>
      </c>
      <c r="C12" s="8">
        <v>43.226802</v>
      </c>
      <c r="D12" s="8">
        <v>43.226802</v>
      </c>
      <c r="E12" s="8">
        <v>42.226802</v>
      </c>
      <c r="F12" s="8">
        <v>1</v>
      </c>
      <c r="G12" s="8"/>
      <c r="H12" s="8"/>
      <c r="I12" s="8"/>
      <c r="J12" s="8"/>
      <c r="K12" s="8"/>
      <c r="L12" s="8"/>
      <c r="M12" s="8"/>
      <c r="N12" s="8"/>
      <c r="O12" s="8"/>
    </row>
    <row r="13" ht="20.25" customHeight="1" spans="1:15">
      <c r="A13" s="86" t="s">
        <v>76</v>
      </c>
      <c r="B13" s="86" t="s">
        <v>77</v>
      </c>
      <c r="C13" s="8">
        <v>12.9</v>
      </c>
      <c r="D13" s="8">
        <v>12.9</v>
      </c>
      <c r="E13" s="8"/>
      <c r="F13" s="8">
        <v>12.9</v>
      </c>
      <c r="G13" s="8"/>
      <c r="H13" s="8"/>
      <c r="I13" s="8"/>
      <c r="J13" s="8"/>
      <c r="K13" s="8"/>
      <c r="L13" s="8"/>
      <c r="M13" s="8"/>
      <c r="N13" s="8"/>
      <c r="O13" s="8"/>
    </row>
    <row r="14" ht="20.25" customHeight="1" spans="1:15">
      <c r="A14" s="61" t="s">
        <v>78</v>
      </c>
      <c r="B14" s="61" t="s">
        <v>79</v>
      </c>
      <c r="C14" s="8">
        <v>27.998624</v>
      </c>
      <c r="D14" s="8">
        <v>27.998624</v>
      </c>
      <c r="E14" s="8">
        <v>26.851424</v>
      </c>
      <c r="F14" s="8">
        <v>1.1472</v>
      </c>
      <c r="G14" s="8"/>
      <c r="H14" s="8"/>
      <c r="I14" s="8"/>
      <c r="J14" s="8"/>
      <c r="K14" s="8"/>
      <c r="L14" s="8"/>
      <c r="M14" s="8"/>
      <c r="N14" s="8"/>
      <c r="O14" s="8"/>
    </row>
    <row r="15" ht="20.25" customHeight="1" spans="1:15">
      <c r="A15" s="85" t="s">
        <v>80</v>
      </c>
      <c r="B15" s="85" t="s">
        <v>81</v>
      </c>
      <c r="C15" s="8">
        <v>26.851424</v>
      </c>
      <c r="D15" s="8">
        <v>26.851424</v>
      </c>
      <c r="E15" s="8">
        <v>26.851424</v>
      </c>
      <c r="F15" s="8"/>
      <c r="G15" s="8"/>
      <c r="H15" s="8"/>
      <c r="I15" s="8"/>
      <c r="J15" s="8"/>
      <c r="K15" s="8"/>
      <c r="L15" s="8"/>
      <c r="M15" s="8"/>
      <c r="N15" s="8"/>
      <c r="O15" s="8"/>
    </row>
    <row r="16" ht="20.25" customHeight="1" spans="1:15">
      <c r="A16" s="86" t="s">
        <v>82</v>
      </c>
      <c r="B16" s="86" t="s">
        <v>83</v>
      </c>
      <c r="C16" s="8">
        <v>26.851424</v>
      </c>
      <c r="D16" s="8">
        <v>26.851424</v>
      </c>
      <c r="E16" s="8">
        <v>26.851424</v>
      </c>
      <c r="F16" s="8"/>
      <c r="G16" s="8"/>
      <c r="H16" s="8"/>
      <c r="I16" s="8"/>
      <c r="J16" s="8"/>
      <c r="K16" s="8"/>
      <c r="L16" s="8"/>
      <c r="M16" s="8"/>
      <c r="N16" s="8"/>
      <c r="O16" s="8"/>
    </row>
    <row r="17" ht="20.25" customHeight="1" spans="1:15">
      <c r="A17" s="85" t="s">
        <v>84</v>
      </c>
      <c r="B17" s="85" t="s">
        <v>85</v>
      </c>
      <c r="C17" s="8">
        <v>1.1472</v>
      </c>
      <c r="D17" s="8">
        <v>1.1472</v>
      </c>
      <c r="E17" s="8"/>
      <c r="F17" s="8">
        <v>1.1472</v>
      </c>
      <c r="G17" s="8"/>
      <c r="H17" s="8"/>
      <c r="I17" s="8"/>
      <c r="J17" s="8"/>
      <c r="K17" s="8"/>
      <c r="L17" s="8"/>
      <c r="M17" s="8"/>
      <c r="N17" s="8"/>
      <c r="O17" s="8"/>
    </row>
    <row r="18" ht="20.25" customHeight="1" spans="1:15">
      <c r="A18" s="86" t="s">
        <v>86</v>
      </c>
      <c r="B18" s="86" t="s">
        <v>87</v>
      </c>
      <c r="C18" s="8">
        <v>1.1472</v>
      </c>
      <c r="D18" s="8">
        <v>1.1472</v>
      </c>
      <c r="E18" s="8"/>
      <c r="F18" s="8">
        <v>1.1472</v>
      </c>
      <c r="G18" s="8"/>
      <c r="H18" s="8"/>
      <c r="I18" s="8"/>
      <c r="J18" s="8"/>
      <c r="K18" s="8"/>
      <c r="L18" s="8"/>
      <c r="M18" s="8"/>
      <c r="N18" s="8"/>
      <c r="O18" s="8"/>
    </row>
    <row r="19" ht="20.25" customHeight="1" spans="1:15">
      <c r="A19" s="61" t="s">
        <v>88</v>
      </c>
      <c r="B19" s="61" t="s">
        <v>89</v>
      </c>
      <c r="C19" s="8">
        <v>24.538189</v>
      </c>
      <c r="D19" s="8">
        <v>24.538189</v>
      </c>
      <c r="E19" s="8">
        <v>24.538189</v>
      </c>
      <c r="F19" s="8"/>
      <c r="G19" s="8"/>
      <c r="H19" s="8"/>
      <c r="I19" s="8"/>
      <c r="J19" s="8"/>
      <c r="K19" s="8"/>
      <c r="L19" s="8"/>
      <c r="M19" s="8"/>
      <c r="N19" s="8"/>
      <c r="O19" s="8"/>
    </row>
    <row r="20" ht="20.25" customHeight="1" spans="1:15">
      <c r="A20" s="85" t="s">
        <v>90</v>
      </c>
      <c r="B20" s="85" t="s">
        <v>91</v>
      </c>
      <c r="C20" s="8">
        <v>24.538189</v>
      </c>
      <c r="D20" s="8">
        <v>24.538189</v>
      </c>
      <c r="E20" s="8">
        <v>24.538189</v>
      </c>
      <c r="F20" s="8"/>
      <c r="G20" s="8"/>
      <c r="H20" s="8"/>
      <c r="I20" s="8"/>
      <c r="J20" s="8"/>
      <c r="K20" s="8"/>
      <c r="L20" s="8"/>
      <c r="M20" s="8"/>
      <c r="N20" s="8"/>
      <c r="O20" s="8"/>
    </row>
    <row r="21" ht="20.25" customHeight="1" spans="1:15">
      <c r="A21" s="86" t="s">
        <v>92</v>
      </c>
      <c r="B21" s="86" t="s">
        <v>93</v>
      </c>
      <c r="C21" s="8">
        <v>10.71198</v>
      </c>
      <c r="D21" s="8">
        <v>10.71198</v>
      </c>
      <c r="E21" s="8">
        <v>10.71198</v>
      </c>
      <c r="F21" s="8"/>
      <c r="G21" s="8"/>
      <c r="H21" s="8"/>
      <c r="I21" s="8"/>
      <c r="J21" s="8"/>
      <c r="K21" s="8"/>
      <c r="L21" s="8"/>
      <c r="M21" s="8"/>
      <c r="N21" s="8"/>
      <c r="O21" s="8"/>
    </row>
    <row r="22" ht="20.25" customHeight="1" spans="1:15">
      <c r="A22" s="86" t="s">
        <v>94</v>
      </c>
      <c r="B22" s="86" t="s">
        <v>95</v>
      </c>
      <c r="C22" s="8">
        <v>3.217196</v>
      </c>
      <c r="D22" s="8">
        <v>3.217196</v>
      </c>
      <c r="E22" s="8">
        <v>3.217196</v>
      </c>
      <c r="F22" s="8"/>
      <c r="G22" s="8"/>
      <c r="H22" s="8"/>
      <c r="I22" s="8"/>
      <c r="J22" s="8"/>
      <c r="K22" s="8"/>
      <c r="L22" s="8"/>
      <c r="M22" s="8"/>
      <c r="N22" s="8"/>
      <c r="O22" s="8"/>
    </row>
    <row r="23" ht="20.25" customHeight="1" spans="1:15">
      <c r="A23" s="86" t="s">
        <v>96</v>
      </c>
      <c r="B23" s="86" t="s">
        <v>97</v>
      </c>
      <c r="C23" s="8">
        <v>9.39087</v>
      </c>
      <c r="D23" s="8">
        <v>9.39087</v>
      </c>
      <c r="E23" s="8">
        <v>9.39087</v>
      </c>
      <c r="F23" s="8"/>
      <c r="G23" s="8"/>
      <c r="H23" s="8"/>
      <c r="I23" s="8"/>
      <c r="J23" s="8"/>
      <c r="K23" s="8"/>
      <c r="L23" s="8"/>
      <c r="M23" s="8"/>
      <c r="N23" s="8"/>
      <c r="O23" s="8"/>
    </row>
    <row r="24" ht="20.25" customHeight="1" spans="1:15">
      <c r="A24" s="86" t="s">
        <v>98</v>
      </c>
      <c r="B24" s="86" t="s">
        <v>99</v>
      </c>
      <c r="C24" s="8">
        <v>1.218143</v>
      </c>
      <c r="D24" s="8">
        <v>1.218143</v>
      </c>
      <c r="E24" s="8">
        <v>1.218143</v>
      </c>
      <c r="F24" s="8"/>
      <c r="G24" s="8"/>
      <c r="H24" s="8"/>
      <c r="I24" s="8"/>
      <c r="J24" s="8"/>
      <c r="K24" s="8"/>
      <c r="L24" s="8"/>
      <c r="M24" s="8"/>
      <c r="N24" s="8"/>
      <c r="O24" s="8"/>
    </row>
    <row r="25" ht="20.25" customHeight="1" spans="1:15">
      <c r="A25" s="61" t="s">
        <v>100</v>
      </c>
      <c r="B25" s="61" t="s">
        <v>101</v>
      </c>
      <c r="C25" s="8">
        <v>24.7092</v>
      </c>
      <c r="D25" s="8">
        <v>24.7092</v>
      </c>
      <c r="E25" s="8">
        <v>24.7092</v>
      </c>
      <c r="F25" s="8"/>
      <c r="G25" s="8"/>
      <c r="H25" s="8"/>
      <c r="I25" s="8"/>
      <c r="J25" s="8"/>
      <c r="K25" s="8"/>
      <c r="L25" s="8"/>
      <c r="M25" s="8"/>
      <c r="N25" s="8"/>
      <c r="O25" s="8"/>
    </row>
    <row r="26" ht="20.25" customHeight="1" spans="1:15">
      <c r="A26" s="85" t="s">
        <v>102</v>
      </c>
      <c r="B26" s="85" t="s">
        <v>103</v>
      </c>
      <c r="C26" s="8">
        <v>24.7092</v>
      </c>
      <c r="D26" s="8">
        <v>24.7092</v>
      </c>
      <c r="E26" s="8">
        <v>24.7092</v>
      </c>
      <c r="F26" s="8"/>
      <c r="G26" s="8"/>
      <c r="H26" s="8"/>
      <c r="I26" s="8"/>
      <c r="J26" s="8"/>
      <c r="K26" s="8"/>
      <c r="L26" s="8"/>
      <c r="M26" s="8"/>
      <c r="N26" s="8"/>
      <c r="O26" s="8"/>
    </row>
    <row r="27" ht="20.25" customHeight="1" spans="1:15">
      <c r="A27" s="86" t="s">
        <v>104</v>
      </c>
      <c r="B27" s="86" t="s">
        <v>105</v>
      </c>
      <c r="C27" s="8">
        <v>22.7604</v>
      </c>
      <c r="D27" s="8">
        <v>22.7604</v>
      </c>
      <c r="E27" s="8">
        <v>22.7604</v>
      </c>
      <c r="F27" s="8"/>
      <c r="G27" s="8"/>
      <c r="H27" s="8"/>
      <c r="I27" s="8"/>
      <c r="J27" s="8"/>
      <c r="K27" s="8"/>
      <c r="L27" s="8"/>
      <c r="M27" s="8"/>
      <c r="N27" s="8"/>
      <c r="O27" s="8"/>
    </row>
    <row r="28" ht="20.25" customHeight="1" spans="1:15">
      <c r="A28" s="86" t="s">
        <v>106</v>
      </c>
      <c r="B28" s="86" t="s">
        <v>107</v>
      </c>
      <c r="C28" s="8">
        <v>1.9488</v>
      </c>
      <c r="D28" s="8">
        <v>1.9488</v>
      </c>
      <c r="E28" s="8">
        <v>1.9488</v>
      </c>
      <c r="F28" s="8"/>
      <c r="G28" s="8"/>
      <c r="H28" s="8"/>
      <c r="I28" s="8"/>
      <c r="J28" s="8"/>
      <c r="K28" s="8"/>
      <c r="L28" s="8"/>
      <c r="M28" s="8"/>
      <c r="N28" s="8"/>
      <c r="O28" s="8"/>
    </row>
    <row r="29" ht="20.25" customHeight="1" spans="1:15">
      <c r="A29" s="62" t="s">
        <v>108</v>
      </c>
      <c r="B29" s="62"/>
      <c r="C29" s="8">
        <v>349.1183</v>
      </c>
      <c r="D29" s="8">
        <v>349.1183</v>
      </c>
      <c r="E29" s="8">
        <v>332.0711</v>
      </c>
      <c r="F29" s="8">
        <v>17.0472</v>
      </c>
      <c r="G29" s="8"/>
      <c r="H29" s="8"/>
      <c r="I29" s="8"/>
      <c r="J29" s="8"/>
      <c r="K29" s="8"/>
      <c r="L29" s="8"/>
      <c r="M29" s="8"/>
      <c r="N29" s="8"/>
      <c r="O29" s="8"/>
    </row>
  </sheetData>
  <mergeCells count="11">
    <mergeCell ref="A3:O3"/>
    <mergeCell ref="A4:I4"/>
    <mergeCell ref="D5:F5"/>
    <mergeCell ref="J5:O5"/>
    <mergeCell ref="A29:B29"/>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52"/>
      <c r="B2" s="52"/>
      <c r="C2" s="52"/>
      <c r="D2" s="74" t="s">
        <v>109</v>
      </c>
    </row>
    <row r="3" ht="45" customHeight="1" spans="1:4">
      <c r="A3" s="54" t="s">
        <v>110</v>
      </c>
      <c r="B3" s="54"/>
      <c r="C3" s="54"/>
      <c r="D3" s="54"/>
    </row>
    <row r="4" ht="18.75" customHeight="1" spans="1:4">
      <c r="A4" s="67" t="str">
        <f>"单位名称："&amp;"易门县文化和旅游局"</f>
        <v>单位名称：易门县文化和旅游局</v>
      </c>
      <c r="B4" s="67"/>
      <c r="C4" s="87"/>
      <c r="D4" s="74" t="s">
        <v>2</v>
      </c>
    </row>
    <row r="5" ht="22.5" customHeight="1" spans="1:4">
      <c r="A5" s="88" t="s">
        <v>3</v>
      </c>
      <c r="B5" s="88"/>
      <c r="C5" s="88" t="s">
        <v>4</v>
      </c>
      <c r="D5" s="88"/>
    </row>
    <row r="6" ht="18.75" customHeight="1" spans="1:4">
      <c r="A6" s="88" t="s">
        <v>5</v>
      </c>
      <c r="B6" s="88" t="s">
        <v>6</v>
      </c>
      <c r="C6" s="88" t="s">
        <v>111</v>
      </c>
      <c r="D6" s="88" t="s">
        <v>6</v>
      </c>
    </row>
    <row r="7" ht="18.75" customHeight="1" spans="1:4">
      <c r="A7" s="88"/>
      <c r="B7" s="88"/>
      <c r="C7" s="88"/>
      <c r="D7" s="88"/>
    </row>
    <row r="8" ht="22.5" customHeight="1" spans="1:4">
      <c r="A8" s="89" t="s">
        <v>112</v>
      </c>
      <c r="B8" s="8">
        <v>349.1183</v>
      </c>
      <c r="C8" s="89" t="s">
        <v>113</v>
      </c>
      <c r="D8" s="8">
        <v>349.1183</v>
      </c>
    </row>
    <row r="9" ht="22.5" customHeight="1" spans="1:4">
      <c r="A9" s="89" t="s">
        <v>114</v>
      </c>
      <c r="B9" s="8">
        <v>349.1183</v>
      </c>
      <c r="C9" s="89" t="str">
        <f>"（"&amp;"一"&amp;"）"&amp;"文化旅游体育与传媒支出"</f>
        <v>（一）文化旅游体育与传媒支出</v>
      </c>
      <c r="D9" s="8">
        <v>271.872287</v>
      </c>
    </row>
    <row r="10" ht="22.5" customHeight="1" spans="1:4">
      <c r="A10" s="89" t="s">
        <v>115</v>
      </c>
      <c r="B10" s="8"/>
      <c r="C10" s="89" t="str">
        <f>"（"&amp;"二"&amp;"）"&amp;"社会保障和就业支出"</f>
        <v>（二）社会保障和就业支出</v>
      </c>
      <c r="D10" s="8">
        <v>27.998624</v>
      </c>
    </row>
    <row r="11" ht="22.5" customHeight="1" spans="1:4">
      <c r="A11" s="89" t="s">
        <v>116</v>
      </c>
      <c r="B11" s="8"/>
      <c r="C11" s="89" t="str">
        <f>"（"&amp;"三"&amp;"）"&amp;"卫生健康支出"</f>
        <v>（三）卫生健康支出</v>
      </c>
      <c r="D11" s="8">
        <v>24.538189</v>
      </c>
    </row>
    <row r="12" ht="22.5" customHeight="1" spans="1:4">
      <c r="A12" s="89" t="s">
        <v>117</v>
      </c>
      <c r="B12" s="8"/>
      <c r="C12" s="89" t="str">
        <f>"（"&amp;"四"&amp;"）"&amp;"住房保障支出"</f>
        <v>（四）住房保障支出</v>
      </c>
      <c r="D12" s="8">
        <v>24.7092</v>
      </c>
    </row>
    <row r="13" ht="22.5" customHeight="1" spans="1:4">
      <c r="A13" s="89" t="s">
        <v>114</v>
      </c>
      <c r="B13" s="8"/>
      <c r="C13" s="89"/>
      <c r="D13" s="8"/>
    </row>
    <row r="14" ht="22.5" customHeight="1" spans="1:4">
      <c r="A14" s="89" t="s">
        <v>115</v>
      </c>
      <c r="B14" s="8"/>
      <c r="C14" s="89"/>
      <c r="D14" s="8"/>
    </row>
    <row r="15" ht="22.5" customHeight="1" spans="1:4">
      <c r="A15" s="89" t="s">
        <v>116</v>
      </c>
      <c r="B15" s="8"/>
      <c r="C15" s="89"/>
      <c r="D15" s="8"/>
    </row>
    <row r="16" ht="22.5" customHeight="1" spans="1:4">
      <c r="A16" s="90"/>
      <c r="B16" s="8"/>
      <c r="C16" s="89" t="s">
        <v>118</v>
      </c>
      <c r="D16" s="8"/>
    </row>
    <row r="17" ht="22.5" customHeight="1" spans="1:4">
      <c r="A17" s="91" t="s">
        <v>119</v>
      </c>
      <c r="B17" s="92">
        <v>349.1183</v>
      </c>
      <c r="C17" s="93" t="s">
        <v>120</v>
      </c>
      <c r="D17" s="92">
        <v>349.1183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52"/>
      <c r="B2" s="52"/>
      <c r="C2" s="52"/>
      <c r="D2" s="52"/>
      <c r="E2" s="52"/>
      <c r="F2" s="52"/>
      <c r="G2" s="53" t="s">
        <v>121</v>
      </c>
    </row>
    <row r="3" ht="37.5" customHeight="1" spans="1:7">
      <c r="A3" s="54" t="s">
        <v>122</v>
      </c>
      <c r="B3" s="54"/>
      <c r="C3" s="54"/>
      <c r="D3" s="54"/>
      <c r="E3" s="54"/>
      <c r="F3" s="54"/>
      <c r="G3" s="54"/>
    </row>
    <row r="4" ht="18.75" customHeight="1" spans="1:7">
      <c r="A4" s="55" t="str">
        <f>"单位名称："&amp;"易门县文化和旅游局"</f>
        <v>单位名称：易门县文化和旅游局</v>
      </c>
      <c r="B4" s="55"/>
      <c r="C4" s="55"/>
      <c r="D4" s="56"/>
      <c r="E4" s="56"/>
      <c r="F4" s="56"/>
      <c r="G4" s="57" t="s">
        <v>26</v>
      </c>
    </row>
    <row r="5" ht="18.75" customHeight="1" spans="1:7">
      <c r="A5" s="58" t="s">
        <v>123</v>
      </c>
      <c r="B5" s="58" t="s">
        <v>56</v>
      </c>
      <c r="C5" s="59" t="s">
        <v>29</v>
      </c>
      <c r="D5" s="59" t="s">
        <v>58</v>
      </c>
      <c r="E5" s="59"/>
      <c r="F5" s="59"/>
      <c r="G5" s="58" t="s">
        <v>59</v>
      </c>
    </row>
    <row r="6" ht="18.75" customHeight="1" spans="1:7">
      <c r="A6" s="58" t="s">
        <v>55</v>
      </c>
      <c r="B6" s="58" t="s">
        <v>56</v>
      </c>
      <c r="C6" s="59"/>
      <c r="D6" s="59" t="s">
        <v>31</v>
      </c>
      <c r="E6" s="59" t="s">
        <v>124</v>
      </c>
      <c r="F6" s="59" t="s">
        <v>125</v>
      </c>
      <c r="G6" s="58"/>
    </row>
    <row r="7" ht="18.75" customHeight="1" spans="1:7">
      <c r="A7" s="60" t="s">
        <v>42</v>
      </c>
      <c r="B7" s="60" t="s">
        <v>43</v>
      </c>
      <c r="C7" s="60" t="s">
        <v>44</v>
      </c>
      <c r="D7" s="60" t="s">
        <v>45</v>
      </c>
      <c r="E7" s="60" t="s">
        <v>46</v>
      </c>
      <c r="F7" s="60" t="s">
        <v>47</v>
      </c>
      <c r="G7" s="60" t="s">
        <v>48</v>
      </c>
    </row>
    <row r="8" ht="20.25" customHeight="1" spans="1:7">
      <c r="A8" s="61" t="s">
        <v>66</v>
      </c>
      <c r="B8" s="61" t="s">
        <v>67</v>
      </c>
      <c r="C8" s="8">
        <v>271.872287</v>
      </c>
      <c r="D8" s="8">
        <v>255.972287</v>
      </c>
      <c r="E8" s="8">
        <v>229.193239</v>
      </c>
      <c r="F8" s="8">
        <v>26.779048</v>
      </c>
      <c r="G8" s="8">
        <v>15.9</v>
      </c>
    </row>
    <row r="9" ht="20.25" customHeight="1" spans="1:7">
      <c r="A9" s="85" t="s">
        <v>68</v>
      </c>
      <c r="B9" s="85" t="s">
        <v>69</v>
      </c>
      <c r="C9" s="8">
        <v>271.872287</v>
      </c>
      <c r="D9" s="8">
        <v>255.972287</v>
      </c>
      <c r="E9" s="8">
        <v>229.193239</v>
      </c>
      <c r="F9" s="8">
        <v>26.779048</v>
      </c>
      <c r="G9" s="8">
        <v>15.9</v>
      </c>
    </row>
    <row r="10" ht="20.25" customHeight="1" spans="1:7">
      <c r="A10" s="86" t="s">
        <v>70</v>
      </c>
      <c r="B10" s="86" t="s">
        <v>71</v>
      </c>
      <c r="C10" s="8">
        <v>168.784085</v>
      </c>
      <c r="D10" s="8">
        <v>166.784085</v>
      </c>
      <c r="E10" s="8">
        <v>143.079109</v>
      </c>
      <c r="F10" s="8">
        <v>23.704976</v>
      </c>
      <c r="G10" s="8">
        <v>2</v>
      </c>
    </row>
    <row r="11" ht="20.25" customHeight="1" spans="1:7">
      <c r="A11" s="86" t="s">
        <v>72</v>
      </c>
      <c r="B11" s="86" t="s">
        <v>73</v>
      </c>
      <c r="C11" s="8">
        <v>46.9614</v>
      </c>
      <c r="D11" s="8">
        <v>46.9614</v>
      </c>
      <c r="E11" s="8">
        <v>46.9614</v>
      </c>
      <c r="F11" s="8"/>
      <c r="G11" s="8"/>
    </row>
    <row r="12" ht="20.25" customHeight="1" spans="1:7">
      <c r="A12" s="86" t="s">
        <v>74</v>
      </c>
      <c r="B12" s="86" t="s">
        <v>75</v>
      </c>
      <c r="C12" s="8">
        <v>43.226802</v>
      </c>
      <c r="D12" s="8">
        <v>42.226802</v>
      </c>
      <c r="E12" s="8">
        <v>39.15273</v>
      </c>
      <c r="F12" s="8">
        <v>3.074072</v>
      </c>
      <c r="G12" s="8">
        <v>1</v>
      </c>
    </row>
    <row r="13" ht="20.25" customHeight="1" spans="1:7">
      <c r="A13" s="86" t="s">
        <v>76</v>
      </c>
      <c r="B13" s="86" t="s">
        <v>77</v>
      </c>
      <c r="C13" s="8">
        <v>12.9</v>
      </c>
      <c r="D13" s="8"/>
      <c r="E13" s="8"/>
      <c r="F13" s="8"/>
      <c r="G13" s="8">
        <v>12.9</v>
      </c>
    </row>
    <row r="14" ht="20.25" customHeight="1" spans="1:7">
      <c r="A14" s="61" t="s">
        <v>78</v>
      </c>
      <c r="B14" s="61" t="s">
        <v>79</v>
      </c>
      <c r="C14" s="8">
        <v>27.998624</v>
      </c>
      <c r="D14" s="8">
        <v>26.851424</v>
      </c>
      <c r="E14" s="8">
        <v>26.851424</v>
      </c>
      <c r="F14" s="8"/>
      <c r="G14" s="8">
        <v>1.1472</v>
      </c>
    </row>
    <row r="15" ht="20.25" customHeight="1" spans="1:7">
      <c r="A15" s="85" t="s">
        <v>80</v>
      </c>
      <c r="B15" s="85" t="s">
        <v>81</v>
      </c>
      <c r="C15" s="8">
        <v>26.851424</v>
      </c>
      <c r="D15" s="8">
        <v>26.851424</v>
      </c>
      <c r="E15" s="8">
        <v>26.851424</v>
      </c>
      <c r="F15" s="8"/>
      <c r="G15" s="8"/>
    </row>
    <row r="16" ht="20.25" customHeight="1" spans="1:7">
      <c r="A16" s="86" t="s">
        <v>82</v>
      </c>
      <c r="B16" s="86" t="s">
        <v>83</v>
      </c>
      <c r="C16" s="8">
        <v>26.851424</v>
      </c>
      <c r="D16" s="8">
        <v>26.851424</v>
      </c>
      <c r="E16" s="8">
        <v>26.851424</v>
      </c>
      <c r="F16" s="8"/>
      <c r="G16" s="8"/>
    </row>
    <row r="17" ht="20.25" customHeight="1" spans="1:7">
      <c r="A17" s="85" t="s">
        <v>84</v>
      </c>
      <c r="B17" s="85" t="s">
        <v>85</v>
      </c>
      <c r="C17" s="8">
        <v>1.1472</v>
      </c>
      <c r="D17" s="8"/>
      <c r="E17" s="8"/>
      <c r="F17" s="8"/>
      <c r="G17" s="8">
        <v>1.1472</v>
      </c>
    </row>
    <row r="18" ht="20.25" customHeight="1" spans="1:7">
      <c r="A18" s="86" t="s">
        <v>86</v>
      </c>
      <c r="B18" s="86" t="s">
        <v>87</v>
      </c>
      <c r="C18" s="8">
        <v>1.1472</v>
      </c>
      <c r="D18" s="8"/>
      <c r="E18" s="8"/>
      <c r="F18" s="8"/>
      <c r="G18" s="8">
        <v>1.1472</v>
      </c>
    </row>
    <row r="19" ht="20.25" customHeight="1" spans="1:7">
      <c r="A19" s="61" t="s">
        <v>88</v>
      </c>
      <c r="B19" s="61" t="s">
        <v>89</v>
      </c>
      <c r="C19" s="8">
        <v>24.538189</v>
      </c>
      <c r="D19" s="8">
        <v>24.538189</v>
      </c>
      <c r="E19" s="8">
        <v>24.538189</v>
      </c>
      <c r="F19" s="8"/>
      <c r="G19" s="8"/>
    </row>
    <row r="20" ht="20.25" customHeight="1" spans="1:7">
      <c r="A20" s="85" t="s">
        <v>90</v>
      </c>
      <c r="B20" s="85" t="s">
        <v>91</v>
      </c>
      <c r="C20" s="8">
        <v>24.538189</v>
      </c>
      <c r="D20" s="8">
        <v>24.538189</v>
      </c>
      <c r="E20" s="8">
        <v>24.538189</v>
      </c>
      <c r="F20" s="8"/>
      <c r="G20" s="8"/>
    </row>
    <row r="21" ht="20.25" customHeight="1" spans="1:7">
      <c r="A21" s="86" t="s">
        <v>92</v>
      </c>
      <c r="B21" s="86" t="s">
        <v>93</v>
      </c>
      <c r="C21" s="8">
        <v>10.71198</v>
      </c>
      <c r="D21" s="8">
        <v>10.71198</v>
      </c>
      <c r="E21" s="8">
        <v>10.71198</v>
      </c>
      <c r="F21" s="8"/>
      <c r="G21" s="8"/>
    </row>
    <row r="22" ht="20.25" customHeight="1" spans="1:7">
      <c r="A22" s="86" t="s">
        <v>94</v>
      </c>
      <c r="B22" s="86" t="s">
        <v>95</v>
      </c>
      <c r="C22" s="8">
        <v>3.217196</v>
      </c>
      <c r="D22" s="8">
        <v>3.217196</v>
      </c>
      <c r="E22" s="8">
        <v>3.217196</v>
      </c>
      <c r="F22" s="8"/>
      <c r="G22" s="8"/>
    </row>
    <row r="23" ht="20.25" customHeight="1" spans="1:7">
      <c r="A23" s="86" t="s">
        <v>96</v>
      </c>
      <c r="B23" s="86" t="s">
        <v>97</v>
      </c>
      <c r="C23" s="8">
        <v>9.39087</v>
      </c>
      <c r="D23" s="8">
        <v>9.39087</v>
      </c>
      <c r="E23" s="8">
        <v>9.39087</v>
      </c>
      <c r="F23" s="8"/>
      <c r="G23" s="8"/>
    </row>
    <row r="24" ht="20.25" customHeight="1" spans="1:7">
      <c r="A24" s="86" t="s">
        <v>98</v>
      </c>
      <c r="B24" s="86" t="s">
        <v>99</v>
      </c>
      <c r="C24" s="8">
        <v>1.218143</v>
      </c>
      <c r="D24" s="8">
        <v>1.218143</v>
      </c>
      <c r="E24" s="8">
        <v>1.218143</v>
      </c>
      <c r="F24" s="8"/>
      <c r="G24" s="8"/>
    </row>
    <row r="25" ht="20.25" customHeight="1" spans="1:7">
      <c r="A25" s="61" t="s">
        <v>100</v>
      </c>
      <c r="B25" s="61" t="s">
        <v>101</v>
      </c>
      <c r="C25" s="8">
        <v>24.7092</v>
      </c>
      <c r="D25" s="8">
        <v>24.7092</v>
      </c>
      <c r="E25" s="8">
        <v>24.7092</v>
      </c>
      <c r="F25" s="8"/>
      <c r="G25" s="8"/>
    </row>
    <row r="26" ht="20.25" customHeight="1" spans="1:7">
      <c r="A26" s="85" t="s">
        <v>102</v>
      </c>
      <c r="B26" s="85" t="s">
        <v>103</v>
      </c>
      <c r="C26" s="8">
        <v>24.7092</v>
      </c>
      <c r="D26" s="8">
        <v>24.7092</v>
      </c>
      <c r="E26" s="8">
        <v>24.7092</v>
      </c>
      <c r="F26" s="8"/>
      <c r="G26" s="8"/>
    </row>
    <row r="27" ht="20.25" customHeight="1" spans="1:7">
      <c r="A27" s="86" t="s">
        <v>104</v>
      </c>
      <c r="B27" s="86" t="s">
        <v>105</v>
      </c>
      <c r="C27" s="8">
        <v>22.7604</v>
      </c>
      <c r="D27" s="8">
        <v>22.7604</v>
      </c>
      <c r="E27" s="8">
        <v>22.7604</v>
      </c>
      <c r="F27" s="8"/>
      <c r="G27" s="8"/>
    </row>
    <row r="28" ht="20.25" customHeight="1" spans="1:7">
      <c r="A28" s="86" t="s">
        <v>106</v>
      </c>
      <c r="B28" s="86" t="s">
        <v>107</v>
      </c>
      <c r="C28" s="8">
        <v>1.9488</v>
      </c>
      <c r="D28" s="8">
        <v>1.9488</v>
      </c>
      <c r="E28" s="8">
        <v>1.9488</v>
      </c>
      <c r="F28" s="8"/>
      <c r="G28" s="8"/>
    </row>
    <row r="29" ht="20.25" customHeight="1" spans="1:7">
      <c r="A29" s="62" t="s">
        <v>108</v>
      </c>
      <c r="B29" s="62"/>
      <c r="C29" s="63">
        <v>349.1183</v>
      </c>
      <c r="D29" s="63">
        <v>332.0711</v>
      </c>
      <c r="E29" s="63">
        <v>305.292052</v>
      </c>
      <c r="F29" s="63">
        <v>26.779048</v>
      </c>
      <c r="G29" s="63">
        <v>17.0472</v>
      </c>
    </row>
  </sheetData>
  <mergeCells count="7">
    <mergeCell ref="A3:G3"/>
    <mergeCell ref="A4:C4"/>
    <mergeCell ref="A5:B5"/>
    <mergeCell ref="D5:F5"/>
    <mergeCell ref="A29:B29"/>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B1"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78"/>
      <c r="B2" s="78"/>
      <c r="C2" s="79"/>
      <c r="D2" s="52"/>
      <c r="E2" s="52"/>
      <c r="F2" s="80" t="s">
        <v>126</v>
      </c>
    </row>
    <row r="3" ht="41.25" customHeight="1" spans="1:6">
      <c r="A3" s="81" t="s">
        <v>127</v>
      </c>
      <c r="B3" s="81"/>
      <c r="C3" s="81"/>
      <c r="D3" s="81"/>
      <c r="E3" s="81"/>
      <c r="F3" s="81"/>
    </row>
    <row r="4" ht="18.75" customHeight="1" spans="1:6">
      <c r="A4" s="67" t="str">
        <f>"单位名称："&amp;"易门县文化和旅游局"</f>
        <v>单位名称：易门县文化和旅游局</v>
      </c>
      <c r="B4" s="67"/>
      <c r="C4" s="67"/>
      <c r="D4" s="82"/>
      <c r="E4" s="52"/>
      <c r="F4" s="80" t="s">
        <v>26</v>
      </c>
    </row>
    <row r="5" ht="18.75" customHeight="1" spans="1:6">
      <c r="A5" s="58" t="s">
        <v>128</v>
      </c>
      <c r="B5" s="59" t="s">
        <v>129</v>
      </c>
      <c r="C5" s="59" t="s">
        <v>130</v>
      </c>
      <c r="D5" s="59"/>
      <c r="E5" s="59"/>
      <c r="F5" s="59" t="s">
        <v>131</v>
      </c>
    </row>
    <row r="6" ht="18.75" customHeight="1" spans="1:6">
      <c r="A6" s="58"/>
      <c r="B6" s="59"/>
      <c r="C6" s="59" t="s">
        <v>31</v>
      </c>
      <c r="D6" s="59" t="s">
        <v>132</v>
      </c>
      <c r="E6" s="59" t="s">
        <v>133</v>
      </c>
      <c r="F6" s="59"/>
    </row>
    <row r="7" ht="18.75" customHeight="1" spans="1:6">
      <c r="A7" s="83" t="s">
        <v>43</v>
      </c>
      <c r="B7" s="84" t="s">
        <v>44</v>
      </c>
      <c r="C7" s="83" t="s">
        <v>45</v>
      </c>
      <c r="D7" s="83" t="s">
        <v>46</v>
      </c>
      <c r="E7" s="83" t="s">
        <v>47</v>
      </c>
      <c r="F7" s="83">
        <v>7</v>
      </c>
    </row>
    <row r="8" ht="20.25" customHeight="1" spans="1:6">
      <c r="A8" s="8">
        <v>2.884</v>
      </c>
      <c r="B8" s="8"/>
      <c r="C8" s="8">
        <v>1.94</v>
      </c>
      <c r="D8" s="8"/>
      <c r="E8" s="8">
        <v>1.94</v>
      </c>
      <c r="F8" s="8">
        <v>0.944</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56"/>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52"/>
      <c r="B2" s="52"/>
      <c r="C2" s="52"/>
      <c r="D2" s="52"/>
      <c r="E2" s="52"/>
      <c r="F2" s="52"/>
      <c r="G2" s="52"/>
      <c r="H2" s="52"/>
      <c r="I2" s="52"/>
      <c r="J2" s="52"/>
      <c r="K2" s="52"/>
      <c r="L2" s="52"/>
      <c r="M2" s="71"/>
      <c r="N2" s="71"/>
      <c r="O2" s="71"/>
      <c r="P2" s="71"/>
      <c r="Q2" s="71"/>
      <c r="R2" s="71"/>
      <c r="S2" s="71"/>
      <c r="T2" s="71"/>
      <c r="U2" s="71"/>
      <c r="V2" s="71"/>
      <c r="W2" s="71"/>
      <c r="X2" s="71" t="s">
        <v>134</v>
      </c>
    </row>
    <row r="3" ht="45" customHeight="1" spans="1:24">
      <c r="A3" s="54" t="s">
        <v>135</v>
      </c>
      <c r="B3" s="54"/>
      <c r="C3" s="54"/>
      <c r="D3" s="54"/>
      <c r="E3" s="54"/>
      <c r="F3" s="54"/>
      <c r="G3" s="54"/>
      <c r="H3" s="54"/>
      <c r="I3" s="54"/>
      <c r="J3" s="54"/>
      <c r="K3" s="54"/>
      <c r="L3" s="54"/>
      <c r="M3" s="72"/>
      <c r="N3" s="72"/>
      <c r="O3" s="72"/>
      <c r="P3" s="72"/>
      <c r="Q3" s="72"/>
      <c r="R3" s="72"/>
      <c r="S3" s="72"/>
      <c r="T3" s="72"/>
      <c r="U3" s="72"/>
      <c r="V3" s="72"/>
      <c r="W3" s="72"/>
      <c r="X3" s="72"/>
    </row>
    <row r="4" ht="18.75" customHeight="1" spans="1:24">
      <c r="A4" s="67" t="str">
        <f>"单位名称："&amp;"易门县文化和旅游局"</f>
        <v>单位名称：易门县文化和旅游局</v>
      </c>
      <c r="B4" s="67"/>
      <c r="C4" s="67"/>
      <c r="D4" s="67"/>
      <c r="E4" s="67"/>
      <c r="F4" s="67"/>
      <c r="G4" s="67"/>
      <c r="H4" s="73"/>
      <c r="I4" s="73"/>
      <c r="J4" s="73"/>
      <c r="K4" s="73"/>
      <c r="L4" s="73"/>
      <c r="M4" s="74"/>
      <c r="N4" s="74"/>
      <c r="O4" s="74"/>
      <c r="P4" s="74"/>
      <c r="Q4" s="74"/>
      <c r="R4" s="74"/>
      <c r="S4" s="74"/>
      <c r="T4" s="74"/>
      <c r="U4" s="74"/>
      <c r="V4" s="74"/>
      <c r="W4" s="74"/>
      <c r="X4" s="74" t="s">
        <v>26</v>
      </c>
    </row>
    <row r="5" ht="18.75" customHeight="1" spans="1:24">
      <c r="A5" s="76" t="s">
        <v>136</v>
      </c>
      <c r="B5" s="76" t="s">
        <v>137</v>
      </c>
      <c r="C5" s="76" t="s">
        <v>138</v>
      </c>
      <c r="D5" s="76" t="s">
        <v>139</v>
      </c>
      <c r="E5" s="76" t="s">
        <v>140</v>
      </c>
      <c r="F5" s="76" t="s">
        <v>141</v>
      </c>
      <c r="G5" s="76" t="s">
        <v>142</v>
      </c>
      <c r="H5" s="77" t="s">
        <v>29</v>
      </c>
      <c r="I5" s="77" t="s">
        <v>143</v>
      </c>
      <c r="J5" s="76"/>
      <c r="K5" s="76"/>
      <c r="L5" s="76"/>
      <c r="M5" s="76"/>
      <c r="N5" s="76"/>
      <c r="O5" s="76" t="s">
        <v>144</v>
      </c>
      <c r="P5" s="76"/>
      <c r="Q5" s="76"/>
      <c r="R5" s="76" t="s">
        <v>35</v>
      </c>
      <c r="S5" s="76" t="s">
        <v>36</v>
      </c>
      <c r="T5" s="76"/>
      <c r="U5" s="76"/>
      <c r="V5" s="76"/>
      <c r="W5" s="76"/>
      <c r="X5" s="76"/>
    </row>
    <row r="6" ht="18.75" customHeight="1" spans="1:24">
      <c r="A6" s="76"/>
      <c r="B6" s="76"/>
      <c r="C6" s="76"/>
      <c r="D6" s="76"/>
      <c r="E6" s="76"/>
      <c r="F6" s="76"/>
      <c r="G6" s="76"/>
      <c r="H6" s="77" t="s">
        <v>145</v>
      </c>
      <c r="I6" s="77" t="s">
        <v>146</v>
      </c>
      <c r="J6" s="77"/>
      <c r="K6" s="76" t="s">
        <v>33</v>
      </c>
      <c r="L6" s="76" t="s">
        <v>34</v>
      </c>
      <c r="M6" s="76"/>
      <c r="N6" s="76"/>
      <c r="O6" s="76" t="s">
        <v>144</v>
      </c>
      <c r="P6" s="76" t="s">
        <v>33</v>
      </c>
      <c r="Q6" s="76" t="s">
        <v>34</v>
      </c>
      <c r="R6" s="76" t="s">
        <v>35</v>
      </c>
      <c r="S6" s="76" t="s">
        <v>36</v>
      </c>
      <c r="T6" s="76" t="s">
        <v>37</v>
      </c>
      <c r="U6" s="76" t="s">
        <v>38</v>
      </c>
      <c r="V6" s="76" t="s">
        <v>39</v>
      </c>
      <c r="W6" s="76" t="s">
        <v>40</v>
      </c>
      <c r="X6" s="76" t="s">
        <v>41</v>
      </c>
    </row>
    <row r="7" ht="18.75" customHeight="1" spans="1:24">
      <c r="A7" s="76"/>
      <c r="B7" s="76"/>
      <c r="C7" s="76"/>
      <c r="D7" s="76"/>
      <c r="E7" s="76"/>
      <c r="F7" s="76"/>
      <c r="G7" s="76"/>
      <c r="H7" s="77"/>
      <c r="I7" s="77" t="s">
        <v>147</v>
      </c>
      <c r="J7" s="76" t="s">
        <v>148</v>
      </c>
      <c r="K7" s="76" t="s">
        <v>149</v>
      </c>
      <c r="L7" s="76" t="s">
        <v>150</v>
      </c>
      <c r="M7" s="76" t="s">
        <v>151</v>
      </c>
      <c r="N7" s="76" t="s">
        <v>152</v>
      </c>
      <c r="O7" s="76" t="s">
        <v>32</v>
      </c>
      <c r="P7" s="76" t="s">
        <v>33</v>
      </c>
      <c r="Q7" s="76" t="s">
        <v>34</v>
      </c>
      <c r="R7" s="76"/>
      <c r="S7" s="76" t="s">
        <v>31</v>
      </c>
      <c r="T7" s="76" t="s">
        <v>37</v>
      </c>
      <c r="U7" s="76" t="s">
        <v>38</v>
      </c>
      <c r="V7" s="76" t="s">
        <v>39</v>
      </c>
      <c r="W7" s="76" t="s">
        <v>40</v>
      </c>
      <c r="X7" s="76" t="s">
        <v>41</v>
      </c>
    </row>
    <row r="8" ht="22.65" customHeight="1" spans="1:24">
      <c r="A8" s="76"/>
      <c r="B8" s="76"/>
      <c r="C8" s="76"/>
      <c r="D8" s="76"/>
      <c r="E8" s="76"/>
      <c r="F8" s="76"/>
      <c r="G8" s="76"/>
      <c r="H8" s="77"/>
      <c r="I8" s="77" t="s">
        <v>31</v>
      </c>
      <c r="J8" s="76" t="s">
        <v>148</v>
      </c>
      <c r="K8" s="76"/>
      <c r="L8" s="76"/>
      <c r="M8" s="76"/>
      <c r="N8" s="76"/>
      <c r="O8" s="76"/>
      <c r="P8" s="76"/>
      <c r="Q8" s="76"/>
      <c r="R8" s="76"/>
      <c r="S8" s="76"/>
      <c r="T8" s="76"/>
      <c r="U8" s="76"/>
      <c r="V8" s="76"/>
      <c r="W8" s="76"/>
      <c r="X8" s="76"/>
    </row>
    <row r="9" ht="18.75" customHeight="1" spans="1:24">
      <c r="A9" s="77" t="s">
        <v>42</v>
      </c>
      <c r="B9" s="77">
        <v>2</v>
      </c>
      <c r="C9" s="77">
        <v>3</v>
      </c>
      <c r="D9" s="77">
        <v>4</v>
      </c>
      <c r="E9" s="77">
        <v>5</v>
      </c>
      <c r="F9" s="77">
        <v>6</v>
      </c>
      <c r="G9" s="77">
        <v>7</v>
      </c>
      <c r="H9" s="77">
        <v>8</v>
      </c>
      <c r="I9" s="77">
        <v>9</v>
      </c>
      <c r="J9" s="77">
        <v>10</v>
      </c>
      <c r="K9" s="77">
        <v>11</v>
      </c>
      <c r="L9" s="77">
        <v>12</v>
      </c>
      <c r="M9" s="77">
        <v>13</v>
      </c>
      <c r="N9" s="77">
        <v>14</v>
      </c>
      <c r="O9" s="77">
        <v>15</v>
      </c>
      <c r="P9" s="77">
        <v>16</v>
      </c>
      <c r="Q9" s="77">
        <v>17</v>
      </c>
      <c r="R9" s="77">
        <v>18</v>
      </c>
      <c r="S9" s="77">
        <v>19</v>
      </c>
      <c r="T9" s="77">
        <v>20</v>
      </c>
      <c r="U9" s="77">
        <v>21</v>
      </c>
      <c r="V9" s="77">
        <v>22</v>
      </c>
      <c r="W9" s="77">
        <v>23</v>
      </c>
      <c r="X9" s="77">
        <v>24</v>
      </c>
    </row>
    <row r="10" ht="18.75" customHeight="1" spans="1:24">
      <c r="A10" s="68" t="s">
        <v>52</v>
      </c>
      <c r="B10" s="68" t="s">
        <v>153</v>
      </c>
      <c r="C10" s="69" t="s">
        <v>154</v>
      </c>
      <c r="D10" s="68" t="s">
        <v>70</v>
      </c>
      <c r="E10" s="68" t="s">
        <v>71</v>
      </c>
      <c r="F10" s="68" t="s">
        <v>155</v>
      </c>
      <c r="G10" s="68" t="s">
        <v>156</v>
      </c>
      <c r="H10" s="8">
        <v>53.1936</v>
      </c>
      <c r="I10" s="8">
        <v>53.1936</v>
      </c>
      <c r="J10" s="8"/>
      <c r="K10" s="8"/>
      <c r="L10" s="8"/>
      <c r="M10" s="8">
        <v>53.1936</v>
      </c>
      <c r="N10" s="8"/>
      <c r="O10" s="8"/>
      <c r="P10" s="8"/>
      <c r="Q10" s="8"/>
      <c r="R10" s="8"/>
      <c r="S10" s="8"/>
      <c r="T10" s="8"/>
      <c r="U10" s="8"/>
      <c r="V10" s="8"/>
      <c r="W10" s="8"/>
      <c r="X10" s="8"/>
    </row>
    <row r="11" ht="18.75" customHeight="1" spans="1:24">
      <c r="A11" s="68" t="s">
        <v>52</v>
      </c>
      <c r="B11" s="68" t="s">
        <v>153</v>
      </c>
      <c r="C11" s="69" t="s">
        <v>154</v>
      </c>
      <c r="D11" s="68" t="s">
        <v>70</v>
      </c>
      <c r="E11" s="68" t="s">
        <v>71</v>
      </c>
      <c r="F11" s="68" t="s">
        <v>157</v>
      </c>
      <c r="G11" s="68" t="s">
        <v>158</v>
      </c>
      <c r="H11" s="8">
        <v>71.2224</v>
      </c>
      <c r="I11" s="8">
        <v>71.2224</v>
      </c>
      <c r="J11" s="8"/>
      <c r="K11" s="8"/>
      <c r="L11" s="8"/>
      <c r="M11" s="8">
        <v>71.2224</v>
      </c>
      <c r="N11" s="8"/>
      <c r="O11" s="8"/>
      <c r="P11" s="8"/>
      <c r="Q11" s="6"/>
      <c r="R11" s="8"/>
      <c r="S11" s="8"/>
      <c r="T11" s="8"/>
      <c r="U11" s="8"/>
      <c r="V11" s="8"/>
      <c r="W11" s="8"/>
      <c r="X11" s="8"/>
    </row>
    <row r="12" ht="18.75" customHeight="1" spans="1:24">
      <c r="A12" s="68" t="s">
        <v>52</v>
      </c>
      <c r="B12" s="68" t="s">
        <v>153</v>
      </c>
      <c r="C12" s="69" t="s">
        <v>154</v>
      </c>
      <c r="D12" s="68" t="s">
        <v>70</v>
      </c>
      <c r="E12" s="68" t="s">
        <v>71</v>
      </c>
      <c r="F12" s="68" t="s">
        <v>159</v>
      </c>
      <c r="G12" s="68" t="s">
        <v>160</v>
      </c>
      <c r="H12" s="8">
        <v>0.36</v>
      </c>
      <c r="I12" s="8">
        <v>0.36</v>
      </c>
      <c r="J12" s="8"/>
      <c r="K12" s="8"/>
      <c r="L12" s="8"/>
      <c r="M12" s="8">
        <v>0.36</v>
      </c>
      <c r="N12" s="8"/>
      <c r="O12" s="8"/>
      <c r="P12" s="8"/>
      <c r="Q12" s="6"/>
      <c r="R12" s="8"/>
      <c r="S12" s="8"/>
      <c r="T12" s="8"/>
      <c r="U12" s="8"/>
      <c r="V12" s="8"/>
      <c r="W12" s="8"/>
      <c r="X12" s="8"/>
    </row>
    <row r="13" ht="18.75" customHeight="1" spans="1:24">
      <c r="A13" s="68" t="s">
        <v>52</v>
      </c>
      <c r="B13" s="68" t="s">
        <v>153</v>
      </c>
      <c r="C13" s="69" t="s">
        <v>154</v>
      </c>
      <c r="D13" s="68" t="s">
        <v>70</v>
      </c>
      <c r="E13" s="68" t="s">
        <v>71</v>
      </c>
      <c r="F13" s="68" t="s">
        <v>159</v>
      </c>
      <c r="G13" s="68" t="s">
        <v>160</v>
      </c>
      <c r="H13" s="8">
        <v>4.4328</v>
      </c>
      <c r="I13" s="8">
        <v>4.4328</v>
      </c>
      <c r="J13" s="8"/>
      <c r="K13" s="8"/>
      <c r="L13" s="8"/>
      <c r="M13" s="8">
        <v>4.4328</v>
      </c>
      <c r="N13" s="8"/>
      <c r="O13" s="8"/>
      <c r="P13" s="8"/>
      <c r="Q13" s="6"/>
      <c r="R13" s="8"/>
      <c r="S13" s="8"/>
      <c r="T13" s="8"/>
      <c r="U13" s="8"/>
      <c r="V13" s="8"/>
      <c r="W13" s="8"/>
      <c r="X13" s="8"/>
    </row>
    <row r="14" ht="18.75" customHeight="1" spans="1:24">
      <c r="A14" s="68" t="s">
        <v>52</v>
      </c>
      <c r="B14" s="68" t="s">
        <v>153</v>
      </c>
      <c r="C14" s="69" t="s">
        <v>154</v>
      </c>
      <c r="D14" s="68" t="s">
        <v>106</v>
      </c>
      <c r="E14" s="68" t="s">
        <v>107</v>
      </c>
      <c r="F14" s="68" t="s">
        <v>157</v>
      </c>
      <c r="G14" s="68" t="s">
        <v>158</v>
      </c>
      <c r="H14" s="8">
        <v>1.098</v>
      </c>
      <c r="I14" s="8">
        <v>1.098</v>
      </c>
      <c r="J14" s="8"/>
      <c r="K14" s="8"/>
      <c r="L14" s="8"/>
      <c r="M14" s="8">
        <v>1.098</v>
      </c>
      <c r="N14" s="8"/>
      <c r="O14" s="8"/>
      <c r="P14" s="8"/>
      <c r="Q14" s="6"/>
      <c r="R14" s="8"/>
      <c r="S14" s="8"/>
      <c r="T14" s="8"/>
      <c r="U14" s="8"/>
      <c r="V14" s="8"/>
      <c r="W14" s="8"/>
      <c r="X14" s="8"/>
    </row>
    <row r="15" ht="18.75" customHeight="1" spans="1:24">
      <c r="A15" s="68" t="s">
        <v>52</v>
      </c>
      <c r="B15" s="68" t="s">
        <v>161</v>
      </c>
      <c r="C15" s="69" t="s">
        <v>162</v>
      </c>
      <c r="D15" s="68" t="s">
        <v>74</v>
      </c>
      <c r="E15" s="68" t="s">
        <v>75</v>
      </c>
      <c r="F15" s="68" t="s">
        <v>155</v>
      </c>
      <c r="G15" s="68" t="s">
        <v>156</v>
      </c>
      <c r="H15" s="8">
        <v>13.6104</v>
      </c>
      <c r="I15" s="8">
        <v>13.6104</v>
      </c>
      <c r="J15" s="8"/>
      <c r="K15" s="8"/>
      <c r="L15" s="8"/>
      <c r="M15" s="8">
        <v>13.6104</v>
      </c>
      <c r="N15" s="8"/>
      <c r="O15" s="8"/>
      <c r="P15" s="8"/>
      <c r="Q15" s="6"/>
      <c r="R15" s="8"/>
      <c r="S15" s="8"/>
      <c r="T15" s="8"/>
      <c r="U15" s="8"/>
      <c r="V15" s="8"/>
      <c r="W15" s="8"/>
      <c r="X15" s="8"/>
    </row>
    <row r="16" ht="18.75" customHeight="1" spans="1:24">
      <c r="A16" s="68" t="s">
        <v>52</v>
      </c>
      <c r="B16" s="68" t="s">
        <v>161</v>
      </c>
      <c r="C16" s="69" t="s">
        <v>162</v>
      </c>
      <c r="D16" s="68" t="s">
        <v>74</v>
      </c>
      <c r="E16" s="68" t="s">
        <v>75</v>
      </c>
      <c r="F16" s="68" t="s">
        <v>157</v>
      </c>
      <c r="G16" s="68" t="s">
        <v>158</v>
      </c>
      <c r="H16" s="8">
        <v>1.122</v>
      </c>
      <c r="I16" s="8">
        <v>1.122</v>
      </c>
      <c r="J16" s="8"/>
      <c r="K16" s="8"/>
      <c r="L16" s="8"/>
      <c r="M16" s="8">
        <v>1.122</v>
      </c>
      <c r="N16" s="8"/>
      <c r="O16" s="8"/>
      <c r="P16" s="8"/>
      <c r="Q16" s="6"/>
      <c r="R16" s="8"/>
      <c r="S16" s="8"/>
      <c r="T16" s="8"/>
      <c r="U16" s="8"/>
      <c r="V16" s="8"/>
      <c r="W16" s="8"/>
      <c r="X16" s="8"/>
    </row>
    <row r="17" ht="18.75" customHeight="1" spans="1:24">
      <c r="A17" s="68" t="s">
        <v>52</v>
      </c>
      <c r="B17" s="68" t="s">
        <v>161</v>
      </c>
      <c r="C17" s="69" t="s">
        <v>162</v>
      </c>
      <c r="D17" s="68" t="s">
        <v>74</v>
      </c>
      <c r="E17" s="68" t="s">
        <v>75</v>
      </c>
      <c r="F17" s="68" t="s">
        <v>159</v>
      </c>
      <c r="G17" s="68" t="s">
        <v>160</v>
      </c>
      <c r="H17" s="8">
        <v>0.12</v>
      </c>
      <c r="I17" s="8">
        <v>0.12</v>
      </c>
      <c r="J17" s="8"/>
      <c r="K17" s="8"/>
      <c r="L17" s="8"/>
      <c r="M17" s="8">
        <v>0.12</v>
      </c>
      <c r="N17" s="8"/>
      <c r="O17" s="8"/>
      <c r="P17" s="8"/>
      <c r="Q17" s="6"/>
      <c r="R17" s="8"/>
      <c r="S17" s="8"/>
      <c r="T17" s="8"/>
      <c r="U17" s="8"/>
      <c r="V17" s="8"/>
      <c r="W17" s="8"/>
      <c r="X17" s="8"/>
    </row>
    <row r="18" ht="18.75" customHeight="1" spans="1:24">
      <c r="A18" s="68" t="s">
        <v>52</v>
      </c>
      <c r="B18" s="68" t="s">
        <v>161</v>
      </c>
      <c r="C18" s="69" t="s">
        <v>162</v>
      </c>
      <c r="D18" s="68" t="s">
        <v>74</v>
      </c>
      <c r="E18" s="68" t="s">
        <v>75</v>
      </c>
      <c r="F18" s="68" t="s">
        <v>163</v>
      </c>
      <c r="G18" s="68" t="s">
        <v>164</v>
      </c>
      <c r="H18" s="8">
        <v>1.1342</v>
      </c>
      <c r="I18" s="8">
        <v>1.1342</v>
      </c>
      <c r="J18" s="8"/>
      <c r="K18" s="8"/>
      <c r="L18" s="8"/>
      <c r="M18" s="8">
        <v>1.1342</v>
      </c>
      <c r="N18" s="8"/>
      <c r="O18" s="8"/>
      <c r="P18" s="8"/>
      <c r="Q18" s="6"/>
      <c r="R18" s="8"/>
      <c r="S18" s="8"/>
      <c r="T18" s="8"/>
      <c r="U18" s="8"/>
      <c r="V18" s="8"/>
      <c r="W18" s="8"/>
      <c r="X18" s="8"/>
    </row>
    <row r="19" ht="18.75" customHeight="1" spans="1:24">
      <c r="A19" s="68" t="s">
        <v>52</v>
      </c>
      <c r="B19" s="68" t="s">
        <v>161</v>
      </c>
      <c r="C19" s="69" t="s">
        <v>162</v>
      </c>
      <c r="D19" s="68" t="s">
        <v>74</v>
      </c>
      <c r="E19" s="68" t="s">
        <v>75</v>
      </c>
      <c r="F19" s="68" t="s">
        <v>163</v>
      </c>
      <c r="G19" s="68" t="s">
        <v>164</v>
      </c>
      <c r="H19" s="8">
        <v>6.1068</v>
      </c>
      <c r="I19" s="8">
        <v>6.1068</v>
      </c>
      <c r="J19" s="8"/>
      <c r="K19" s="8"/>
      <c r="L19" s="8"/>
      <c r="M19" s="8">
        <v>6.1068</v>
      </c>
      <c r="N19" s="8"/>
      <c r="O19" s="8"/>
      <c r="P19" s="8"/>
      <c r="Q19" s="6"/>
      <c r="R19" s="8"/>
      <c r="S19" s="8"/>
      <c r="T19" s="8"/>
      <c r="U19" s="8"/>
      <c r="V19" s="8"/>
      <c r="W19" s="8"/>
      <c r="X19" s="8"/>
    </row>
    <row r="20" ht="18.75" customHeight="1" spans="1:24">
      <c r="A20" s="68" t="s">
        <v>52</v>
      </c>
      <c r="B20" s="68" t="s">
        <v>161</v>
      </c>
      <c r="C20" s="69" t="s">
        <v>162</v>
      </c>
      <c r="D20" s="68" t="s">
        <v>74</v>
      </c>
      <c r="E20" s="68" t="s">
        <v>75</v>
      </c>
      <c r="F20" s="68" t="s">
        <v>163</v>
      </c>
      <c r="G20" s="68" t="s">
        <v>164</v>
      </c>
      <c r="H20" s="8">
        <v>6.168</v>
      </c>
      <c r="I20" s="8">
        <v>6.168</v>
      </c>
      <c r="J20" s="8"/>
      <c r="K20" s="8"/>
      <c r="L20" s="8"/>
      <c r="M20" s="8">
        <v>6.168</v>
      </c>
      <c r="N20" s="8"/>
      <c r="O20" s="8"/>
      <c r="P20" s="8"/>
      <c r="Q20" s="6"/>
      <c r="R20" s="8"/>
      <c r="S20" s="8"/>
      <c r="T20" s="8"/>
      <c r="U20" s="8"/>
      <c r="V20" s="8"/>
      <c r="W20" s="8"/>
      <c r="X20" s="8"/>
    </row>
    <row r="21" ht="18.75" customHeight="1" spans="1:24">
      <c r="A21" s="68" t="s">
        <v>52</v>
      </c>
      <c r="B21" s="68" t="s">
        <v>161</v>
      </c>
      <c r="C21" s="69" t="s">
        <v>162</v>
      </c>
      <c r="D21" s="68" t="s">
        <v>74</v>
      </c>
      <c r="E21" s="68" t="s">
        <v>75</v>
      </c>
      <c r="F21" s="68" t="s">
        <v>163</v>
      </c>
      <c r="G21" s="68" t="s">
        <v>164</v>
      </c>
      <c r="H21" s="8">
        <v>3.42</v>
      </c>
      <c r="I21" s="8">
        <v>3.42</v>
      </c>
      <c r="J21" s="8"/>
      <c r="K21" s="8"/>
      <c r="L21" s="8"/>
      <c r="M21" s="8">
        <v>3.42</v>
      </c>
      <c r="N21" s="8"/>
      <c r="O21" s="8"/>
      <c r="P21" s="8"/>
      <c r="Q21" s="6"/>
      <c r="R21" s="8"/>
      <c r="S21" s="8"/>
      <c r="T21" s="8"/>
      <c r="U21" s="8"/>
      <c r="V21" s="8"/>
      <c r="W21" s="8"/>
      <c r="X21" s="8"/>
    </row>
    <row r="22" ht="18.75" customHeight="1" spans="1:24">
      <c r="A22" s="68" t="s">
        <v>52</v>
      </c>
      <c r="B22" s="68" t="s">
        <v>161</v>
      </c>
      <c r="C22" s="69" t="s">
        <v>162</v>
      </c>
      <c r="D22" s="68" t="s">
        <v>106</v>
      </c>
      <c r="E22" s="68" t="s">
        <v>107</v>
      </c>
      <c r="F22" s="68" t="s">
        <v>157</v>
      </c>
      <c r="G22" s="68" t="s">
        <v>158</v>
      </c>
      <c r="H22" s="8">
        <v>0.8508</v>
      </c>
      <c r="I22" s="8">
        <v>0.8508</v>
      </c>
      <c r="J22" s="8"/>
      <c r="K22" s="8"/>
      <c r="L22" s="8"/>
      <c r="M22" s="8">
        <v>0.8508</v>
      </c>
      <c r="N22" s="8"/>
      <c r="O22" s="8"/>
      <c r="P22" s="8"/>
      <c r="Q22" s="6"/>
      <c r="R22" s="8"/>
      <c r="S22" s="8"/>
      <c r="T22" s="8"/>
      <c r="U22" s="8"/>
      <c r="V22" s="8"/>
      <c r="W22" s="8"/>
      <c r="X22" s="8"/>
    </row>
    <row r="23" ht="18.75" customHeight="1" spans="1:24">
      <c r="A23" s="68" t="s">
        <v>52</v>
      </c>
      <c r="B23" s="68" t="s">
        <v>165</v>
      </c>
      <c r="C23" s="69" t="s">
        <v>166</v>
      </c>
      <c r="D23" s="68" t="s">
        <v>70</v>
      </c>
      <c r="E23" s="68" t="s">
        <v>71</v>
      </c>
      <c r="F23" s="68" t="s">
        <v>167</v>
      </c>
      <c r="G23" s="68" t="s">
        <v>168</v>
      </c>
      <c r="H23" s="8">
        <v>0.166309</v>
      </c>
      <c r="I23" s="8">
        <v>0.166309</v>
      </c>
      <c r="J23" s="8"/>
      <c r="K23" s="8"/>
      <c r="L23" s="8"/>
      <c r="M23" s="8">
        <v>0.166309</v>
      </c>
      <c r="N23" s="8"/>
      <c r="O23" s="8"/>
      <c r="P23" s="8"/>
      <c r="Q23" s="6"/>
      <c r="R23" s="8"/>
      <c r="S23" s="8"/>
      <c r="T23" s="8"/>
      <c r="U23" s="8"/>
      <c r="V23" s="8"/>
      <c r="W23" s="8"/>
      <c r="X23" s="8"/>
    </row>
    <row r="24" ht="18.75" customHeight="1" spans="1:24">
      <c r="A24" s="68" t="s">
        <v>52</v>
      </c>
      <c r="B24" s="68" t="s">
        <v>165</v>
      </c>
      <c r="C24" s="69" t="s">
        <v>166</v>
      </c>
      <c r="D24" s="68" t="s">
        <v>74</v>
      </c>
      <c r="E24" s="68" t="s">
        <v>75</v>
      </c>
      <c r="F24" s="68" t="s">
        <v>167</v>
      </c>
      <c r="G24" s="68" t="s">
        <v>168</v>
      </c>
      <c r="H24" s="8">
        <v>0.27133</v>
      </c>
      <c r="I24" s="8">
        <v>0.27133</v>
      </c>
      <c r="J24" s="8"/>
      <c r="K24" s="8"/>
      <c r="L24" s="8"/>
      <c r="M24" s="8">
        <v>0.27133</v>
      </c>
      <c r="N24" s="8"/>
      <c r="O24" s="8"/>
      <c r="P24" s="8"/>
      <c r="Q24" s="6"/>
      <c r="R24" s="8"/>
      <c r="S24" s="8"/>
      <c r="T24" s="8"/>
      <c r="U24" s="8"/>
      <c r="V24" s="8"/>
      <c r="W24" s="8"/>
      <c r="X24" s="8"/>
    </row>
    <row r="25" ht="18.75" customHeight="1" spans="1:24">
      <c r="A25" s="68" t="s">
        <v>52</v>
      </c>
      <c r="B25" s="68" t="s">
        <v>165</v>
      </c>
      <c r="C25" s="69" t="s">
        <v>166</v>
      </c>
      <c r="D25" s="68" t="s">
        <v>82</v>
      </c>
      <c r="E25" s="68" t="s">
        <v>83</v>
      </c>
      <c r="F25" s="68" t="s">
        <v>169</v>
      </c>
      <c r="G25" s="68" t="s">
        <v>170</v>
      </c>
      <c r="H25" s="8">
        <v>26.851424</v>
      </c>
      <c r="I25" s="8">
        <v>26.851424</v>
      </c>
      <c r="J25" s="8"/>
      <c r="K25" s="8"/>
      <c r="L25" s="8"/>
      <c r="M25" s="8">
        <v>26.851424</v>
      </c>
      <c r="N25" s="8"/>
      <c r="O25" s="8"/>
      <c r="P25" s="8"/>
      <c r="Q25" s="6"/>
      <c r="R25" s="8"/>
      <c r="S25" s="8"/>
      <c r="T25" s="8"/>
      <c r="U25" s="8"/>
      <c r="V25" s="8"/>
      <c r="W25" s="8"/>
      <c r="X25" s="8"/>
    </row>
    <row r="26" ht="18.75" customHeight="1" spans="1:24">
      <c r="A26" s="68" t="s">
        <v>52</v>
      </c>
      <c r="B26" s="68" t="s">
        <v>165</v>
      </c>
      <c r="C26" s="69" t="s">
        <v>166</v>
      </c>
      <c r="D26" s="68" t="s">
        <v>92</v>
      </c>
      <c r="E26" s="68" t="s">
        <v>93</v>
      </c>
      <c r="F26" s="68" t="s">
        <v>171</v>
      </c>
      <c r="G26" s="68" t="s">
        <v>172</v>
      </c>
      <c r="H26" s="8">
        <v>10.71198</v>
      </c>
      <c r="I26" s="8">
        <v>10.71198</v>
      </c>
      <c r="J26" s="8"/>
      <c r="K26" s="8"/>
      <c r="L26" s="8"/>
      <c r="M26" s="8">
        <v>10.71198</v>
      </c>
      <c r="N26" s="8"/>
      <c r="O26" s="8"/>
      <c r="P26" s="8"/>
      <c r="Q26" s="6"/>
      <c r="R26" s="8"/>
      <c r="S26" s="8"/>
      <c r="T26" s="8"/>
      <c r="U26" s="8"/>
      <c r="V26" s="8"/>
      <c r="W26" s="8"/>
      <c r="X26" s="8"/>
    </row>
    <row r="27" ht="18.75" customHeight="1" spans="1:24">
      <c r="A27" s="68" t="s">
        <v>52</v>
      </c>
      <c r="B27" s="68" t="s">
        <v>165</v>
      </c>
      <c r="C27" s="69" t="s">
        <v>166</v>
      </c>
      <c r="D27" s="68" t="s">
        <v>94</v>
      </c>
      <c r="E27" s="68" t="s">
        <v>95</v>
      </c>
      <c r="F27" s="68" t="s">
        <v>171</v>
      </c>
      <c r="G27" s="68" t="s">
        <v>172</v>
      </c>
      <c r="H27" s="8">
        <v>3.217196</v>
      </c>
      <c r="I27" s="8">
        <v>3.217196</v>
      </c>
      <c r="J27" s="8"/>
      <c r="K27" s="8"/>
      <c r="L27" s="8"/>
      <c r="M27" s="8">
        <v>3.217196</v>
      </c>
      <c r="N27" s="8"/>
      <c r="O27" s="8"/>
      <c r="P27" s="8"/>
      <c r="Q27" s="6"/>
      <c r="R27" s="8"/>
      <c r="S27" s="8"/>
      <c r="T27" s="8"/>
      <c r="U27" s="8"/>
      <c r="V27" s="8"/>
      <c r="W27" s="8"/>
      <c r="X27" s="8"/>
    </row>
    <row r="28" ht="18.75" customHeight="1" spans="1:24">
      <c r="A28" s="68" t="s">
        <v>52</v>
      </c>
      <c r="B28" s="68" t="s">
        <v>165</v>
      </c>
      <c r="C28" s="69" t="s">
        <v>166</v>
      </c>
      <c r="D28" s="68" t="s">
        <v>96</v>
      </c>
      <c r="E28" s="68" t="s">
        <v>97</v>
      </c>
      <c r="F28" s="68" t="s">
        <v>173</v>
      </c>
      <c r="G28" s="68" t="s">
        <v>174</v>
      </c>
      <c r="H28" s="8">
        <v>9.39087</v>
      </c>
      <c r="I28" s="8">
        <v>9.39087</v>
      </c>
      <c r="J28" s="8"/>
      <c r="K28" s="8"/>
      <c r="L28" s="8"/>
      <c r="M28" s="8">
        <v>9.39087</v>
      </c>
      <c r="N28" s="8"/>
      <c r="O28" s="8"/>
      <c r="P28" s="8"/>
      <c r="Q28" s="6"/>
      <c r="R28" s="8"/>
      <c r="S28" s="8"/>
      <c r="T28" s="8"/>
      <c r="U28" s="8"/>
      <c r="V28" s="8"/>
      <c r="W28" s="8"/>
      <c r="X28" s="8"/>
    </row>
    <row r="29" ht="18.75" customHeight="1" spans="1:24">
      <c r="A29" s="68" t="s">
        <v>52</v>
      </c>
      <c r="B29" s="68" t="s">
        <v>165</v>
      </c>
      <c r="C29" s="69" t="s">
        <v>166</v>
      </c>
      <c r="D29" s="68" t="s">
        <v>98</v>
      </c>
      <c r="E29" s="68" t="s">
        <v>99</v>
      </c>
      <c r="F29" s="68" t="s">
        <v>167</v>
      </c>
      <c r="G29" s="68" t="s">
        <v>168</v>
      </c>
      <c r="H29" s="8">
        <v>0.706</v>
      </c>
      <c r="I29" s="8">
        <v>0.706</v>
      </c>
      <c r="J29" s="8"/>
      <c r="K29" s="8"/>
      <c r="L29" s="8"/>
      <c r="M29" s="8">
        <v>0.706</v>
      </c>
      <c r="N29" s="8"/>
      <c r="O29" s="8"/>
      <c r="P29" s="8"/>
      <c r="Q29" s="6"/>
      <c r="R29" s="8"/>
      <c r="S29" s="8"/>
      <c r="T29" s="8"/>
      <c r="U29" s="8"/>
      <c r="V29" s="8"/>
      <c r="W29" s="8"/>
      <c r="X29" s="8"/>
    </row>
    <row r="30" ht="18.75" customHeight="1" spans="1:24">
      <c r="A30" s="68" t="s">
        <v>52</v>
      </c>
      <c r="B30" s="68" t="s">
        <v>165</v>
      </c>
      <c r="C30" s="69" t="s">
        <v>166</v>
      </c>
      <c r="D30" s="68" t="s">
        <v>98</v>
      </c>
      <c r="E30" s="68" t="s">
        <v>99</v>
      </c>
      <c r="F30" s="68" t="s">
        <v>167</v>
      </c>
      <c r="G30" s="68" t="s">
        <v>168</v>
      </c>
      <c r="H30" s="8">
        <v>0.335643</v>
      </c>
      <c r="I30" s="8">
        <v>0.335643</v>
      </c>
      <c r="J30" s="8"/>
      <c r="K30" s="8"/>
      <c r="L30" s="8"/>
      <c r="M30" s="8">
        <v>0.335643</v>
      </c>
      <c r="N30" s="8"/>
      <c r="O30" s="8"/>
      <c r="P30" s="8"/>
      <c r="Q30" s="6"/>
      <c r="R30" s="8"/>
      <c r="S30" s="8"/>
      <c r="T30" s="8"/>
      <c r="U30" s="8"/>
      <c r="V30" s="8"/>
      <c r="W30" s="8"/>
      <c r="X30" s="8"/>
    </row>
    <row r="31" ht="18.75" customHeight="1" spans="1:24">
      <c r="A31" s="68" t="s">
        <v>52</v>
      </c>
      <c r="B31" s="68" t="s">
        <v>165</v>
      </c>
      <c r="C31" s="69" t="s">
        <v>166</v>
      </c>
      <c r="D31" s="68" t="s">
        <v>98</v>
      </c>
      <c r="E31" s="68" t="s">
        <v>99</v>
      </c>
      <c r="F31" s="68" t="s">
        <v>167</v>
      </c>
      <c r="G31" s="68" t="s">
        <v>168</v>
      </c>
      <c r="H31" s="8">
        <v>0.1765</v>
      </c>
      <c r="I31" s="8">
        <v>0.1765</v>
      </c>
      <c r="J31" s="8"/>
      <c r="K31" s="8"/>
      <c r="L31" s="8"/>
      <c r="M31" s="8">
        <v>0.1765</v>
      </c>
      <c r="N31" s="8"/>
      <c r="O31" s="8"/>
      <c r="P31" s="8"/>
      <c r="Q31" s="6"/>
      <c r="R31" s="8"/>
      <c r="S31" s="8"/>
      <c r="T31" s="8"/>
      <c r="U31" s="8"/>
      <c r="V31" s="8"/>
      <c r="W31" s="8"/>
      <c r="X31" s="8"/>
    </row>
    <row r="32" ht="18.75" customHeight="1" spans="1:24">
      <c r="A32" s="68" t="s">
        <v>52</v>
      </c>
      <c r="B32" s="68" t="s">
        <v>175</v>
      </c>
      <c r="C32" s="69" t="s">
        <v>105</v>
      </c>
      <c r="D32" s="68" t="s">
        <v>104</v>
      </c>
      <c r="E32" s="68" t="s">
        <v>105</v>
      </c>
      <c r="F32" s="68" t="s">
        <v>176</v>
      </c>
      <c r="G32" s="68" t="s">
        <v>105</v>
      </c>
      <c r="H32" s="8">
        <v>22.7604</v>
      </c>
      <c r="I32" s="8">
        <v>22.7604</v>
      </c>
      <c r="J32" s="8"/>
      <c r="K32" s="8"/>
      <c r="L32" s="8"/>
      <c r="M32" s="8">
        <v>22.7604</v>
      </c>
      <c r="N32" s="8"/>
      <c r="O32" s="8"/>
      <c r="P32" s="8"/>
      <c r="Q32" s="6"/>
      <c r="R32" s="8"/>
      <c r="S32" s="8"/>
      <c r="T32" s="8"/>
      <c r="U32" s="8"/>
      <c r="V32" s="8"/>
      <c r="W32" s="8"/>
      <c r="X32" s="8"/>
    </row>
    <row r="33" ht="18.75" customHeight="1" spans="1:24">
      <c r="A33" s="68" t="s">
        <v>52</v>
      </c>
      <c r="B33" s="68" t="s">
        <v>177</v>
      </c>
      <c r="C33" s="69" t="s">
        <v>178</v>
      </c>
      <c r="D33" s="68" t="s">
        <v>70</v>
      </c>
      <c r="E33" s="68" t="s">
        <v>71</v>
      </c>
      <c r="F33" s="68" t="s">
        <v>179</v>
      </c>
      <c r="G33" s="68" t="s">
        <v>180</v>
      </c>
      <c r="H33" s="8">
        <v>1.94</v>
      </c>
      <c r="I33" s="8">
        <v>1.94</v>
      </c>
      <c r="J33" s="8"/>
      <c r="K33" s="8"/>
      <c r="L33" s="8"/>
      <c r="M33" s="8">
        <v>1.94</v>
      </c>
      <c r="N33" s="8"/>
      <c r="O33" s="8"/>
      <c r="P33" s="8"/>
      <c r="Q33" s="6"/>
      <c r="R33" s="8"/>
      <c r="S33" s="8"/>
      <c r="T33" s="8"/>
      <c r="U33" s="8"/>
      <c r="V33" s="8"/>
      <c r="W33" s="8"/>
      <c r="X33" s="8"/>
    </row>
    <row r="34" ht="18.75" customHeight="1" spans="1:24">
      <c r="A34" s="68" t="s">
        <v>52</v>
      </c>
      <c r="B34" s="68" t="s">
        <v>181</v>
      </c>
      <c r="C34" s="69" t="s">
        <v>182</v>
      </c>
      <c r="D34" s="68" t="s">
        <v>70</v>
      </c>
      <c r="E34" s="68" t="s">
        <v>71</v>
      </c>
      <c r="F34" s="68" t="s">
        <v>183</v>
      </c>
      <c r="G34" s="68" t="s">
        <v>182</v>
      </c>
      <c r="H34" s="8">
        <v>2.876976</v>
      </c>
      <c r="I34" s="8">
        <v>2.876976</v>
      </c>
      <c r="J34" s="8"/>
      <c r="K34" s="8"/>
      <c r="L34" s="8"/>
      <c r="M34" s="8">
        <v>2.876976</v>
      </c>
      <c r="N34" s="8"/>
      <c r="O34" s="8"/>
      <c r="P34" s="8"/>
      <c r="Q34" s="6"/>
      <c r="R34" s="8"/>
      <c r="S34" s="8"/>
      <c r="T34" s="8"/>
      <c r="U34" s="8"/>
      <c r="V34" s="8"/>
      <c r="W34" s="8"/>
      <c r="X34" s="8"/>
    </row>
    <row r="35" ht="18.75" customHeight="1" spans="1:24">
      <c r="A35" s="68" t="s">
        <v>52</v>
      </c>
      <c r="B35" s="68" t="s">
        <v>181</v>
      </c>
      <c r="C35" s="69" t="s">
        <v>182</v>
      </c>
      <c r="D35" s="68" t="s">
        <v>74</v>
      </c>
      <c r="E35" s="68" t="s">
        <v>75</v>
      </c>
      <c r="F35" s="68" t="s">
        <v>183</v>
      </c>
      <c r="G35" s="68" t="s">
        <v>182</v>
      </c>
      <c r="H35" s="8">
        <v>0.714072</v>
      </c>
      <c r="I35" s="8">
        <v>0.714072</v>
      </c>
      <c r="J35" s="8"/>
      <c r="K35" s="8"/>
      <c r="L35" s="8"/>
      <c r="M35" s="8">
        <v>0.714072</v>
      </c>
      <c r="N35" s="8"/>
      <c r="O35" s="8"/>
      <c r="P35" s="8"/>
      <c r="Q35" s="6"/>
      <c r="R35" s="8"/>
      <c r="S35" s="8"/>
      <c r="T35" s="8"/>
      <c r="U35" s="8"/>
      <c r="V35" s="8"/>
      <c r="W35" s="8"/>
      <c r="X35" s="8"/>
    </row>
    <row r="36" ht="18.75" customHeight="1" spans="1:24">
      <c r="A36" s="68" t="s">
        <v>52</v>
      </c>
      <c r="B36" s="68" t="s">
        <v>184</v>
      </c>
      <c r="C36" s="69" t="s">
        <v>185</v>
      </c>
      <c r="D36" s="68" t="s">
        <v>70</v>
      </c>
      <c r="E36" s="68" t="s">
        <v>71</v>
      </c>
      <c r="F36" s="68" t="s">
        <v>186</v>
      </c>
      <c r="G36" s="68" t="s">
        <v>187</v>
      </c>
      <c r="H36" s="8">
        <v>3.792</v>
      </c>
      <c r="I36" s="8">
        <v>3.792</v>
      </c>
      <c r="J36" s="8"/>
      <c r="K36" s="8"/>
      <c r="L36" s="8"/>
      <c r="M36" s="8">
        <v>3.792</v>
      </c>
      <c r="N36" s="8"/>
      <c r="O36" s="8"/>
      <c r="P36" s="8"/>
      <c r="Q36" s="6"/>
      <c r="R36" s="8"/>
      <c r="S36" s="8"/>
      <c r="T36" s="8"/>
      <c r="U36" s="8"/>
      <c r="V36" s="8"/>
      <c r="W36" s="8"/>
      <c r="X36" s="8"/>
    </row>
    <row r="37" ht="18.75" customHeight="1" spans="1:24">
      <c r="A37" s="68" t="s">
        <v>52</v>
      </c>
      <c r="B37" s="68" t="s">
        <v>184</v>
      </c>
      <c r="C37" s="69" t="s">
        <v>185</v>
      </c>
      <c r="D37" s="68" t="s">
        <v>70</v>
      </c>
      <c r="E37" s="68" t="s">
        <v>71</v>
      </c>
      <c r="F37" s="68" t="s">
        <v>188</v>
      </c>
      <c r="G37" s="68" t="s">
        <v>189</v>
      </c>
      <c r="H37" s="8">
        <v>0.1</v>
      </c>
      <c r="I37" s="8">
        <v>0.1</v>
      </c>
      <c r="J37" s="8"/>
      <c r="K37" s="8"/>
      <c r="L37" s="8"/>
      <c r="M37" s="8">
        <v>0.1</v>
      </c>
      <c r="N37" s="8"/>
      <c r="O37" s="8"/>
      <c r="P37" s="8"/>
      <c r="Q37" s="6"/>
      <c r="R37" s="8"/>
      <c r="S37" s="8"/>
      <c r="T37" s="8"/>
      <c r="U37" s="8"/>
      <c r="V37" s="8"/>
      <c r="W37" s="8"/>
      <c r="X37" s="8"/>
    </row>
    <row r="38" ht="18.75" customHeight="1" spans="1:24">
      <c r="A38" s="68" t="s">
        <v>52</v>
      </c>
      <c r="B38" s="68" t="s">
        <v>184</v>
      </c>
      <c r="C38" s="69" t="s">
        <v>185</v>
      </c>
      <c r="D38" s="68" t="s">
        <v>70</v>
      </c>
      <c r="E38" s="68" t="s">
        <v>71</v>
      </c>
      <c r="F38" s="68" t="s">
        <v>190</v>
      </c>
      <c r="G38" s="68" t="s">
        <v>191</v>
      </c>
      <c r="H38" s="8">
        <v>0.5</v>
      </c>
      <c r="I38" s="8">
        <v>0.5</v>
      </c>
      <c r="J38" s="8"/>
      <c r="K38" s="8"/>
      <c r="L38" s="8"/>
      <c r="M38" s="8">
        <v>0.5</v>
      </c>
      <c r="N38" s="8"/>
      <c r="O38" s="8"/>
      <c r="P38" s="8"/>
      <c r="Q38" s="6"/>
      <c r="R38" s="8"/>
      <c r="S38" s="8"/>
      <c r="T38" s="8"/>
      <c r="U38" s="8"/>
      <c r="V38" s="8"/>
      <c r="W38" s="8"/>
      <c r="X38" s="8"/>
    </row>
    <row r="39" ht="18.75" customHeight="1" spans="1:24">
      <c r="A39" s="68" t="s">
        <v>52</v>
      </c>
      <c r="B39" s="68" t="s">
        <v>184</v>
      </c>
      <c r="C39" s="69" t="s">
        <v>185</v>
      </c>
      <c r="D39" s="68" t="s">
        <v>70</v>
      </c>
      <c r="E39" s="68" t="s">
        <v>71</v>
      </c>
      <c r="F39" s="68" t="s">
        <v>192</v>
      </c>
      <c r="G39" s="68" t="s">
        <v>193</v>
      </c>
      <c r="H39" s="8">
        <v>0.06</v>
      </c>
      <c r="I39" s="8">
        <v>0.06</v>
      </c>
      <c r="J39" s="8"/>
      <c r="K39" s="8"/>
      <c r="L39" s="8"/>
      <c r="M39" s="8">
        <v>0.06</v>
      </c>
      <c r="N39" s="8"/>
      <c r="O39" s="8"/>
      <c r="P39" s="8"/>
      <c r="Q39" s="6"/>
      <c r="R39" s="8"/>
      <c r="S39" s="8"/>
      <c r="T39" s="8"/>
      <c r="U39" s="8"/>
      <c r="V39" s="8"/>
      <c r="W39" s="8"/>
      <c r="X39" s="8"/>
    </row>
    <row r="40" ht="18.75" customHeight="1" spans="1:24">
      <c r="A40" s="68" t="s">
        <v>52</v>
      </c>
      <c r="B40" s="68" t="s">
        <v>184</v>
      </c>
      <c r="C40" s="69" t="s">
        <v>185</v>
      </c>
      <c r="D40" s="68" t="s">
        <v>70</v>
      </c>
      <c r="E40" s="68" t="s">
        <v>71</v>
      </c>
      <c r="F40" s="68" t="s">
        <v>192</v>
      </c>
      <c r="G40" s="68" t="s">
        <v>193</v>
      </c>
      <c r="H40" s="8">
        <v>0.6</v>
      </c>
      <c r="I40" s="8">
        <v>0.6</v>
      </c>
      <c r="J40" s="8"/>
      <c r="K40" s="8"/>
      <c r="L40" s="8"/>
      <c r="M40" s="8">
        <v>0.6</v>
      </c>
      <c r="N40" s="8"/>
      <c r="O40" s="8"/>
      <c r="P40" s="8"/>
      <c r="Q40" s="6"/>
      <c r="R40" s="8"/>
      <c r="S40" s="8"/>
      <c r="T40" s="8"/>
      <c r="U40" s="8"/>
      <c r="V40" s="8"/>
      <c r="W40" s="8"/>
      <c r="X40" s="8"/>
    </row>
    <row r="41" ht="18.75" customHeight="1" spans="1:24">
      <c r="A41" s="68" t="s">
        <v>52</v>
      </c>
      <c r="B41" s="68" t="s">
        <v>184</v>
      </c>
      <c r="C41" s="69" t="s">
        <v>185</v>
      </c>
      <c r="D41" s="68" t="s">
        <v>70</v>
      </c>
      <c r="E41" s="68" t="s">
        <v>71</v>
      </c>
      <c r="F41" s="68" t="s">
        <v>194</v>
      </c>
      <c r="G41" s="68" t="s">
        <v>195</v>
      </c>
      <c r="H41" s="8">
        <v>0.1</v>
      </c>
      <c r="I41" s="8">
        <v>0.1</v>
      </c>
      <c r="J41" s="8"/>
      <c r="K41" s="8"/>
      <c r="L41" s="8"/>
      <c r="M41" s="8">
        <v>0.1</v>
      </c>
      <c r="N41" s="8"/>
      <c r="O41" s="8"/>
      <c r="P41" s="8"/>
      <c r="Q41" s="6"/>
      <c r="R41" s="8"/>
      <c r="S41" s="8"/>
      <c r="T41" s="8"/>
      <c r="U41" s="8"/>
      <c r="V41" s="8"/>
      <c r="W41" s="8"/>
      <c r="X41" s="8"/>
    </row>
    <row r="42" ht="18.75" customHeight="1" spans="1:24">
      <c r="A42" s="68" t="s">
        <v>52</v>
      </c>
      <c r="B42" s="68" t="s">
        <v>184</v>
      </c>
      <c r="C42" s="69" t="s">
        <v>185</v>
      </c>
      <c r="D42" s="68" t="s">
        <v>70</v>
      </c>
      <c r="E42" s="68" t="s">
        <v>71</v>
      </c>
      <c r="F42" s="68" t="s">
        <v>196</v>
      </c>
      <c r="G42" s="68" t="s">
        <v>197</v>
      </c>
      <c r="H42" s="8">
        <v>0.2</v>
      </c>
      <c r="I42" s="8">
        <v>0.2</v>
      </c>
      <c r="J42" s="8"/>
      <c r="K42" s="8"/>
      <c r="L42" s="8"/>
      <c r="M42" s="8">
        <v>0.2</v>
      </c>
      <c r="N42" s="8"/>
      <c r="O42" s="8"/>
      <c r="P42" s="8"/>
      <c r="Q42" s="6"/>
      <c r="R42" s="8"/>
      <c r="S42" s="8"/>
      <c r="T42" s="8"/>
      <c r="U42" s="8"/>
      <c r="V42" s="8"/>
      <c r="W42" s="8"/>
      <c r="X42" s="8"/>
    </row>
    <row r="43" ht="18.75" customHeight="1" spans="1:24">
      <c r="A43" s="68" t="s">
        <v>52</v>
      </c>
      <c r="B43" s="68" t="s">
        <v>184</v>
      </c>
      <c r="C43" s="69" t="s">
        <v>185</v>
      </c>
      <c r="D43" s="68" t="s">
        <v>70</v>
      </c>
      <c r="E43" s="68" t="s">
        <v>71</v>
      </c>
      <c r="F43" s="68" t="s">
        <v>198</v>
      </c>
      <c r="G43" s="68" t="s">
        <v>199</v>
      </c>
      <c r="H43" s="8">
        <v>1.08</v>
      </c>
      <c r="I43" s="8">
        <v>1.08</v>
      </c>
      <c r="J43" s="8"/>
      <c r="K43" s="8"/>
      <c r="L43" s="8"/>
      <c r="M43" s="8">
        <v>1.08</v>
      </c>
      <c r="N43" s="8"/>
      <c r="O43" s="8"/>
      <c r="P43" s="8"/>
      <c r="Q43" s="6"/>
      <c r="R43" s="8"/>
      <c r="S43" s="8"/>
      <c r="T43" s="8"/>
      <c r="U43" s="8"/>
      <c r="V43" s="8"/>
      <c r="W43" s="8"/>
      <c r="X43" s="8"/>
    </row>
    <row r="44" ht="18.75" customHeight="1" spans="1:24">
      <c r="A44" s="68" t="s">
        <v>52</v>
      </c>
      <c r="B44" s="68" t="s">
        <v>184</v>
      </c>
      <c r="C44" s="69" t="s">
        <v>185</v>
      </c>
      <c r="D44" s="68" t="s">
        <v>70</v>
      </c>
      <c r="E44" s="68" t="s">
        <v>71</v>
      </c>
      <c r="F44" s="68" t="s">
        <v>200</v>
      </c>
      <c r="G44" s="68" t="s">
        <v>201</v>
      </c>
      <c r="H44" s="8">
        <v>1.068</v>
      </c>
      <c r="I44" s="8">
        <v>1.068</v>
      </c>
      <c r="J44" s="8"/>
      <c r="K44" s="8"/>
      <c r="L44" s="8"/>
      <c r="M44" s="8">
        <v>1.068</v>
      </c>
      <c r="N44" s="8"/>
      <c r="O44" s="8"/>
      <c r="P44" s="8"/>
      <c r="Q44" s="6"/>
      <c r="R44" s="8"/>
      <c r="S44" s="8"/>
      <c r="T44" s="8"/>
      <c r="U44" s="8"/>
      <c r="V44" s="8"/>
      <c r="W44" s="8"/>
      <c r="X44" s="8"/>
    </row>
    <row r="45" ht="18.75" customHeight="1" spans="1:24">
      <c r="A45" s="68" t="s">
        <v>52</v>
      </c>
      <c r="B45" s="68" t="s">
        <v>184</v>
      </c>
      <c r="C45" s="69" t="s">
        <v>185</v>
      </c>
      <c r="D45" s="68" t="s">
        <v>74</v>
      </c>
      <c r="E45" s="68" t="s">
        <v>75</v>
      </c>
      <c r="F45" s="68" t="s">
        <v>186</v>
      </c>
      <c r="G45" s="68" t="s">
        <v>187</v>
      </c>
      <c r="H45" s="8">
        <v>1.364</v>
      </c>
      <c r="I45" s="8">
        <v>1.364</v>
      </c>
      <c r="J45" s="8"/>
      <c r="K45" s="8"/>
      <c r="L45" s="8"/>
      <c r="M45" s="8">
        <v>1.364</v>
      </c>
      <c r="N45" s="8"/>
      <c r="O45" s="8"/>
      <c r="P45" s="8"/>
      <c r="Q45" s="6"/>
      <c r="R45" s="8"/>
      <c r="S45" s="8"/>
      <c r="T45" s="8"/>
      <c r="U45" s="8"/>
      <c r="V45" s="8"/>
      <c r="W45" s="8"/>
      <c r="X45" s="8"/>
    </row>
    <row r="46" ht="18.75" customHeight="1" spans="1:24">
      <c r="A46" s="68" t="s">
        <v>52</v>
      </c>
      <c r="B46" s="68" t="s">
        <v>184</v>
      </c>
      <c r="C46" s="69" t="s">
        <v>185</v>
      </c>
      <c r="D46" s="68" t="s">
        <v>74</v>
      </c>
      <c r="E46" s="68" t="s">
        <v>75</v>
      </c>
      <c r="F46" s="68" t="s">
        <v>192</v>
      </c>
      <c r="G46" s="68" t="s">
        <v>193</v>
      </c>
      <c r="H46" s="8">
        <v>0.2</v>
      </c>
      <c r="I46" s="8">
        <v>0.2</v>
      </c>
      <c r="J46" s="8"/>
      <c r="K46" s="8"/>
      <c r="L46" s="8"/>
      <c r="M46" s="8">
        <v>0.2</v>
      </c>
      <c r="N46" s="8"/>
      <c r="O46" s="8"/>
      <c r="P46" s="8"/>
      <c r="Q46" s="6"/>
      <c r="R46" s="8"/>
      <c r="S46" s="8"/>
      <c r="T46" s="8"/>
      <c r="U46" s="8"/>
      <c r="V46" s="8"/>
      <c r="W46" s="8"/>
      <c r="X46" s="8"/>
    </row>
    <row r="47" ht="18.75" customHeight="1" spans="1:24">
      <c r="A47" s="68" t="s">
        <v>52</v>
      </c>
      <c r="B47" s="68" t="s">
        <v>184</v>
      </c>
      <c r="C47" s="69" t="s">
        <v>185</v>
      </c>
      <c r="D47" s="68" t="s">
        <v>74</v>
      </c>
      <c r="E47" s="68" t="s">
        <v>75</v>
      </c>
      <c r="F47" s="68" t="s">
        <v>194</v>
      </c>
      <c r="G47" s="68" t="s">
        <v>195</v>
      </c>
      <c r="H47" s="8">
        <v>0.1</v>
      </c>
      <c r="I47" s="8">
        <v>0.1</v>
      </c>
      <c r="J47" s="8"/>
      <c r="K47" s="8"/>
      <c r="L47" s="8"/>
      <c r="M47" s="8">
        <v>0.1</v>
      </c>
      <c r="N47" s="8"/>
      <c r="O47" s="8"/>
      <c r="P47" s="8"/>
      <c r="Q47" s="6"/>
      <c r="R47" s="8"/>
      <c r="S47" s="8"/>
      <c r="T47" s="8"/>
      <c r="U47" s="8"/>
      <c r="V47" s="8"/>
      <c r="W47" s="8"/>
      <c r="X47" s="8"/>
    </row>
    <row r="48" ht="18.75" customHeight="1" spans="1:24">
      <c r="A48" s="68" t="s">
        <v>52</v>
      </c>
      <c r="B48" s="68" t="s">
        <v>184</v>
      </c>
      <c r="C48" s="69" t="s">
        <v>185</v>
      </c>
      <c r="D48" s="68" t="s">
        <v>74</v>
      </c>
      <c r="E48" s="68" t="s">
        <v>75</v>
      </c>
      <c r="F48" s="68" t="s">
        <v>196</v>
      </c>
      <c r="G48" s="68" t="s">
        <v>197</v>
      </c>
      <c r="H48" s="8">
        <v>0.1</v>
      </c>
      <c r="I48" s="8">
        <v>0.1</v>
      </c>
      <c r="J48" s="8"/>
      <c r="K48" s="8"/>
      <c r="L48" s="8"/>
      <c r="M48" s="8">
        <v>0.1</v>
      </c>
      <c r="N48" s="8"/>
      <c r="O48" s="8"/>
      <c r="P48" s="8"/>
      <c r="Q48" s="6"/>
      <c r="R48" s="8"/>
      <c r="S48" s="8"/>
      <c r="T48" s="8"/>
      <c r="U48" s="8"/>
      <c r="V48" s="8"/>
      <c r="W48" s="8"/>
      <c r="X48" s="8"/>
    </row>
    <row r="49" ht="18.75" customHeight="1" spans="1:24">
      <c r="A49" s="68" t="s">
        <v>52</v>
      </c>
      <c r="B49" s="68" t="s">
        <v>184</v>
      </c>
      <c r="C49" s="69" t="s">
        <v>185</v>
      </c>
      <c r="D49" s="68" t="s">
        <v>74</v>
      </c>
      <c r="E49" s="68" t="s">
        <v>75</v>
      </c>
      <c r="F49" s="68" t="s">
        <v>198</v>
      </c>
      <c r="G49" s="68" t="s">
        <v>199</v>
      </c>
      <c r="H49" s="8">
        <v>0.36</v>
      </c>
      <c r="I49" s="8">
        <v>0.36</v>
      </c>
      <c r="J49" s="8"/>
      <c r="K49" s="8"/>
      <c r="L49" s="8"/>
      <c r="M49" s="8">
        <v>0.36</v>
      </c>
      <c r="N49" s="8"/>
      <c r="O49" s="8"/>
      <c r="P49" s="8"/>
      <c r="Q49" s="6"/>
      <c r="R49" s="8"/>
      <c r="S49" s="8"/>
      <c r="T49" s="8"/>
      <c r="U49" s="8"/>
      <c r="V49" s="8"/>
      <c r="W49" s="8"/>
      <c r="X49" s="8"/>
    </row>
    <row r="50" ht="18.75" customHeight="1" spans="1:24">
      <c r="A50" s="68" t="s">
        <v>52</v>
      </c>
      <c r="B50" s="68" t="s">
        <v>202</v>
      </c>
      <c r="C50" s="69" t="s">
        <v>131</v>
      </c>
      <c r="D50" s="68" t="s">
        <v>70</v>
      </c>
      <c r="E50" s="68" t="s">
        <v>71</v>
      </c>
      <c r="F50" s="68" t="s">
        <v>203</v>
      </c>
      <c r="G50" s="68" t="s">
        <v>131</v>
      </c>
      <c r="H50" s="8">
        <v>0.708</v>
      </c>
      <c r="I50" s="8">
        <v>0.708</v>
      </c>
      <c r="J50" s="8"/>
      <c r="K50" s="8"/>
      <c r="L50" s="8"/>
      <c r="M50" s="8">
        <v>0.708</v>
      </c>
      <c r="N50" s="8"/>
      <c r="O50" s="8"/>
      <c r="P50" s="8"/>
      <c r="Q50" s="6"/>
      <c r="R50" s="8"/>
      <c r="S50" s="8"/>
      <c r="T50" s="8"/>
      <c r="U50" s="8"/>
      <c r="V50" s="8"/>
      <c r="W50" s="8"/>
      <c r="X50" s="8"/>
    </row>
    <row r="51" ht="18.75" customHeight="1" spans="1:24">
      <c r="A51" s="68" t="s">
        <v>52</v>
      </c>
      <c r="B51" s="68" t="s">
        <v>202</v>
      </c>
      <c r="C51" s="69" t="s">
        <v>131</v>
      </c>
      <c r="D51" s="68" t="s">
        <v>74</v>
      </c>
      <c r="E51" s="68" t="s">
        <v>75</v>
      </c>
      <c r="F51" s="68" t="s">
        <v>203</v>
      </c>
      <c r="G51" s="68" t="s">
        <v>131</v>
      </c>
      <c r="H51" s="8">
        <v>0.236</v>
      </c>
      <c r="I51" s="8">
        <v>0.236</v>
      </c>
      <c r="J51" s="8"/>
      <c r="K51" s="8"/>
      <c r="L51" s="8"/>
      <c r="M51" s="8">
        <v>0.236</v>
      </c>
      <c r="N51" s="8"/>
      <c r="O51" s="8"/>
      <c r="P51" s="8"/>
      <c r="Q51" s="6"/>
      <c r="R51" s="8"/>
      <c r="S51" s="8"/>
      <c r="T51" s="8"/>
      <c r="U51" s="8"/>
      <c r="V51" s="8"/>
      <c r="W51" s="8"/>
      <c r="X51" s="8"/>
    </row>
    <row r="52" ht="18.75" customHeight="1" spans="1:24">
      <c r="A52" s="68" t="s">
        <v>52</v>
      </c>
      <c r="B52" s="68" t="s">
        <v>204</v>
      </c>
      <c r="C52" s="69" t="s">
        <v>205</v>
      </c>
      <c r="D52" s="68" t="s">
        <v>70</v>
      </c>
      <c r="E52" s="68" t="s">
        <v>71</v>
      </c>
      <c r="F52" s="68" t="s">
        <v>200</v>
      </c>
      <c r="G52" s="68" t="s">
        <v>201</v>
      </c>
      <c r="H52" s="8">
        <v>10.68</v>
      </c>
      <c r="I52" s="8">
        <v>10.68</v>
      </c>
      <c r="J52" s="8"/>
      <c r="K52" s="8"/>
      <c r="L52" s="8"/>
      <c r="M52" s="8">
        <v>10.68</v>
      </c>
      <c r="N52" s="8"/>
      <c r="O52" s="8"/>
      <c r="P52" s="8"/>
      <c r="Q52" s="6"/>
      <c r="R52" s="8"/>
      <c r="S52" s="8"/>
      <c r="T52" s="8"/>
      <c r="U52" s="8"/>
      <c r="V52" s="8"/>
      <c r="W52" s="8"/>
      <c r="X52" s="8"/>
    </row>
    <row r="53" ht="18.75" customHeight="1" spans="1:24">
      <c r="A53" s="68" t="s">
        <v>52</v>
      </c>
      <c r="B53" s="68" t="s">
        <v>206</v>
      </c>
      <c r="C53" s="69" t="s">
        <v>207</v>
      </c>
      <c r="D53" s="68" t="s">
        <v>70</v>
      </c>
      <c r="E53" s="68" t="s">
        <v>71</v>
      </c>
      <c r="F53" s="68" t="s">
        <v>159</v>
      </c>
      <c r="G53" s="68" t="s">
        <v>160</v>
      </c>
      <c r="H53" s="8">
        <v>13.704</v>
      </c>
      <c r="I53" s="8">
        <v>13.704</v>
      </c>
      <c r="J53" s="8"/>
      <c r="K53" s="8"/>
      <c r="L53" s="8"/>
      <c r="M53" s="8">
        <v>13.704</v>
      </c>
      <c r="N53" s="8"/>
      <c r="O53" s="8"/>
      <c r="P53" s="8"/>
      <c r="Q53" s="6"/>
      <c r="R53" s="8"/>
      <c r="S53" s="8"/>
      <c r="T53" s="8"/>
      <c r="U53" s="8"/>
      <c r="V53" s="8"/>
      <c r="W53" s="8"/>
      <c r="X53" s="8"/>
    </row>
    <row r="54" ht="18.75" customHeight="1" spans="1:24">
      <c r="A54" s="68" t="s">
        <v>52</v>
      </c>
      <c r="B54" s="68" t="s">
        <v>208</v>
      </c>
      <c r="C54" s="69" t="s">
        <v>209</v>
      </c>
      <c r="D54" s="68" t="s">
        <v>74</v>
      </c>
      <c r="E54" s="68" t="s">
        <v>75</v>
      </c>
      <c r="F54" s="68" t="s">
        <v>163</v>
      </c>
      <c r="G54" s="68" t="s">
        <v>164</v>
      </c>
      <c r="H54" s="8">
        <v>7.2</v>
      </c>
      <c r="I54" s="8">
        <v>7.2</v>
      </c>
      <c r="J54" s="8"/>
      <c r="K54" s="8"/>
      <c r="L54" s="8"/>
      <c r="M54" s="8">
        <v>7.2</v>
      </c>
      <c r="N54" s="8"/>
      <c r="O54" s="8"/>
      <c r="P54" s="8"/>
      <c r="Q54" s="6"/>
      <c r="R54" s="8"/>
      <c r="S54" s="8"/>
      <c r="T54" s="8"/>
      <c r="U54" s="8"/>
      <c r="V54" s="8"/>
      <c r="W54" s="8"/>
      <c r="X54" s="8"/>
    </row>
    <row r="55" ht="18.75" customHeight="1" spans="1:24">
      <c r="A55" s="68" t="s">
        <v>52</v>
      </c>
      <c r="B55" s="68" t="s">
        <v>210</v>
      </c>
      <c r="C55" s="69" t="s">
        <v>211</v>
      </c>
      <c r="D55" s="68" t="s">
        <v>72</v>
      </c>
      <c r="E55" s="68" t="s">
        <v>73</v>
      </c>
      <c r="F55" s="68" t="s">
        <v>212</v>
      </c>
      <c r="G55" s="68" t="s">
        <v>213</v>
      </c>
      <c r="H55" s="8">
        <v>46.9614</v>
      </c>
      <c r="I55" s="8">
        <v>46.9614</v>
      </c>
      <c r="J55" s="8"/>
      <c r="K55" s="8"/>
      <c r="L55" s="8"/>
      <c r="M55" s="8">
        <v>46.9614</v>
      </c>
      <c r="N55" s="8"/>
      <c r="O55" s="8"/>
      <c r="P55" s="8"/>
      <c r="Q55" s="6"/>
      <c r="R55" s="8"/>
      <c r="S55" s="8"/>
      <c r="T55" s="8"/>
      <c r="U55" s="8"/>
      <c r="V55" s="8"/>
      <c r="W55" s="8"/>
      <c r="X55" s="8"/>
    </row>
    <row r="56" ht="18.75" customHeight="1" spans="1:24">
      <c r="A56" s="70" t="s">
        <v>29</v>
      </c>
      <c r="B56" s="70"/>
      <c r="C56" s="70"/>
      <c r="D56" s="70"/>
      <c r="E56" s="70"/>
      <c r="F56" s="70"/>
      <c r="G56" s="70"/>
      <c r="H56" s="8">
        <v>332.0711</v>
      </c>
      <c r="I56" s="8">
        <v>332.0711</v>
      </c>
      <c r="J56" s="8"/>
      <c r="K56" s="8"/>
      <c r="L56" s="8"/>
      <c r="M56" s="8">
        <v>332.0711</v>
      </c>
      <c r="N56" s="8"/>
      <c r="O56" s="8"/>
      <c r="P56" s="8"/>
      <c r="Q56" s="8"/>
      <c r="R56" s="8"/>
      <c r="S56" s="8"/>
      <c r="T56" s="8"/>
      <c r="U56" s="8"/>
      <c r="V56" s="8"/>
      <c r="W56" s="8"/>
      <c r="X56" s="8"/>
    </row>
  </sheetData>
  <mergeCells count="30">
    <mergeCell ref="A3:X3"/>
    <mergeCell ref="A4:G4"/>
    <mergeCell ref="I5:X5"/>
    <mergeCell ref="I6:N6"/>
    <mergeCell ref="O6:Q6"/>
    <mergeCell ref="S6:X6"/>
    <mergeCell ref="I7:J7"/>
    <mergeCell ref="A56:G56"/>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0"/>
  <sheetViews>
    <sheetView showZeros="0"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52"/>
      <c r="B2" s="52"/>
      <c r="C2" s="52"/>
      <c r="D2" s="52"/>
      <c r="E2" s="52"/>
      <c r="F2" s="52"/>
      <c r="G2" s="52"/>
      <c r="H2" s="52"/>
      <c r="I2" s="52"/>
      <c r="J2" s="52"/>
      <c r="K2" s="52"/>
      <c r="L2" s="52"/>
      <c r="M2" s="52"/>
      <c r="N2" s="71"/>
      <c r="O2" s="71"/>
      <c r="P2" s="71"/>
      <c r="Q2" s="71"/>
      <c r="R2" s="71"/>
      <c r="S2" s="71"/>
      <c r="T2" s="71"/>
      <c r="U2" s="71"/>
      <c r="V2" s="71"/>
      <c r="W2" s="71" t="s">
        <v>214</v>
      </c>
    </row>
    <row r="3" ht="45" customHeight="1" spans="1:23">
      <c r="A3" s="54" t="s">
        <v>215</v>
      </c>
      <c r="B3" s="54"/>
      <c r="C3" s="54"/>
      <c r="D3" s="54"/>
      <c r="E3" s="54"/>
      <c r="F3" s="54"/>
      <c r="G3" s="54"/>
      <c r="H3" s="54"/>
      <c r="I3" s="54"/>
      <c r="J3" s="54"/>
      <c r="K3" s="54"/>
      <c r="L3" s="54"/>
      <c r="M3" s="54"/>
      <c r="N3" s="72"/>
      <c r="O3" s="72"/>
      <c r="P3" s="72"/>
      <c r="Q3" s="72"/>
      <c r="R3" s="72"/>
      <c r="S3" s="72"/>
      <c r="T3" s="72"/>
      <c r="U3" s="72"/>
      <c r="V3" s="72"/>
      <c r="W3" s="72"/>
    </row>
    <row r="4" ht="18.75" customHeight="1" spans="1:23">
      <c r="A4" s="67" t="str">
        <f>"单位名称："&amp;"易门县文化和旅游局"</f>
        <v>单位名称：易门县文化和旅游局</v>
      </c>
      <c r="B4" s="67"/>
      <c r="C4" s="67"/>
      <c r="D4" s="67"/>
      <c r="E4" s="67"/>
      <c r="F4" s="67"/>
      <c r="G4" s="67"/>
      <c r="H4" s="67"/>
      <c r="I4" s="73"/>
      <c r="J4" s="73"/>
      <c r="K4" s="73"/>
      <c r="L4" s="73"/>
      <c r="M4" s="73"/>
      <c r="N4" s="74"/>
      <c r="O4" s="74"/>
      <c r="P4" s="74"/>
      <c r="Q4" s="74"/>
      <c r="R4" s="74"/>
      <c r="S4" s="74"/>
      <c r="T4" s="74"/>
      <c r="U4" s="74"/>
      <c r="V4" s="74"/>
      <c r="W4" s="74" t="s">
        <v>26</v>
      </c>
    </row>
    <row r="5" ht="18.75" customHeight="1" spans="1:23">
      <c r="A5" s="58" t="s">
        <v>216</v>
      </c>
      <c r="B5" s="58" t="s">
        <v>137</v>
      </c>
      <c r="C5" s="58" t="s">
        <v>138</v>
      </c>
      <c r="D5" s="58" t="s">
        <v>217</v>
      </c>
      <c r="E5" s="58" t="s">
        <v>139</v>
      </c>
      <c r="F5" s="58" t="s">
        <v>140</v>
      </c>
      <c r="G5" s="58" t="s">
        <v>141</v>
      </c>
      <c r="H5" s="58" t="s">
        <v>142</v>
      </c>
      <c r="I5" s="59" t="s">
        <v>29</v>
      </c>
      <c r="J5" s="59" t="s">
        <v>218</v>
      </c>
      <c r="K5" s="58"/>
      <c r="L5" s="58"/>
      <c r="M5" s="58"/>
      <c r="N5" s="58" t="s">
        <v>144</v>
      </c>
      <c r="O5" s="58"/>
      <c r="P5" s="58"/>
      <c r="Q5" s="58" t="s">
        <v>35</v>
      </c>
      <c r="R5" s="58" t="s">
        <v>36</v>
      </c>
      <c r="S5" s="58"/>
      <c r="T5" s="58"/>
      <c r="U5" s="58"/>
      <c r="V5" s="58"/>
      <c r="W5" s="58"/>
    </row>
    <row r="6" ht="18.75" customHeight="1" spans="1:23">
      <c r="A6" s="58"/>
      <c r="B6" s="58"/>
      <c r="C6" s="58"/>
      <c r="D6" s="58"/>
      <c r="E6" s="58"/>
      <c r="F6" s="58"/>
      <c r="G6" s="58"/>
      <c r="H6" s="58"/>
      <c r="I6" s="59" t="s">
        <v>145</v>
      </c>
      <c r="J6" s="59" t="s">
        <v>146</v>
      </c>
      <c r="K6" s="58"/>
      <c r="L6" s="58" t="s">
        <v>33</v>
      </c>
      <c r="M6" s="58" t="s">
        <v>34</v>
      </c>
      <c r="N6" s="58" t="s">
        <v>32</v>
      </c>
      <c r="O6" s="58" t="s">
        <v>33</v>
      </c>
      <c r="P6" s="58" t="s">
        <v>34</v>
      </c>
      <c r="Q6" s="58" t="s">
        <v>35</v>
      </c>
      <c r="R6" s="58" t="s">
        <v>31</v>
      </c>
      <c r="S6" s="58" t="s">
        <v>37</v>
      </c>
      <c r="T6" s="58" t="s">
        <v>38</v>
      </c>
      <c r="U6" s="58" t="s">
        <v>39</v>
      </c>
      <c r="V6" s="58" t="s">
        <v>40</v>
      </c>
      <c r="W6" s="58" t="s">
        <v>41</v>
      </c>
    </row>
    <row r="7" ht="18.75" customHeight="1" spans="1:23">
      <c r="A7" s="58"/>
      <c r="B7" s="58"/>
      <c r="C7" s="58"/>
      <c r="D7" s="58"/>
      <c r="E7" s="58"/>
      <c r="F7" s="58"/>
      <c r="G7" s="58"/>
      <c r="H7" s="58"/>
      <c r="I7" s="59"/>
      <c r="J7" s="59" t="s">
        <v>32</v>
      </c>
      <c r="K7" s="58"/>
      <c r="L7" s="58" t="s">
        <v>33</v>
      </c>
      <c r="M7" s="58" t="s">
        <v>34</v>
      </c>
      <c r="N7" s="58" t="s">
        <v>32</v>
      </c>
      <c r="O7" s="58" t="s">
        <v>33</v>
      </c>
      <c r="P7" s="58" t="s">
        <v>34</v>
      </c>
      <c r="Q7" s="58"/>
      <c r="R7" s="58" t="s">
        <v>31</v>
      </c>
      <c r="S7" s="58" t="s">
        <v>37</v>
      </c>
      <c r="T7" s="58" t="s">
        <v>38</v>
      </c>
      <c r="U7" s="58" t="s">
        <v>39</v>
      </c>
      <c r="V7" s="58" t="s">
        <v>40</v>
      </c>
      <c r="W7" s="58" t="s">
        <v>41</v>
      </c>
    </row>
    <row r="8" ht="22.65" customHeight="1" spans="1:23">
      <c r="A8" s="58"/>
      <c r="B8" s="58"/>
      <c r="C8" s="58"/>
      <c r="D8" s="58"/>
      <c r="E8" s="58"/>
      <c r="F8" s="58"/>
      <c r="G8" s="58"/>
      <c r="H8" s="58"/>
      <c r="I8" s="59"/>
      <c r="J8" s="59" t="s">
        <v>31</v>
      </c>
      <c r="K8" s="58" t="s">
        <v>219</v>
      </c>
      <c r="L8" s="58"/>
      <c r="M8" s="58"/>
      <c r="N8" s="58"/>
      <c r="O8" s="58"/>
      <c r="P8" s="58"/>
      <c r="Q8" s="58"/>
      <c r="R8" s="58"/>
      <c r="S8" s="58"/>
      <c r="T8" s="58"/>
      <c r="U8" s="58"/>
      <c r="V8" s="58"/>
      <c r="W8" s="58"/>
    </row>
    <row r="9" ht="18.75" customHeight="1" spans="1:23">
      <c r="A9" s="60" t="s">
        <v>42</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c r="S9" s="60">
        <v>19</v>
      </c>
      <c r="T9" s="60">
        <v>20</v>
      </c>
      <c r="U9" s="60">
        <v>21</v>
      </c>
      <c r="V9" s="60">
        <v>22</v>
      </c>
      <c r="W9" s="60">
        <v>23</v>
      </c>
    </row>
    <row r="10" ht="18.75" customHeight="1" spans="1:23">
      <c r="A10" s="68"/>
      <c r="B10" s="68"/>
      <c r="C10" s="69" t="s">
        <v>220</v>
      </c>
      <c r="D10" s="68"/>
      <c r="E10" s="68"/>
      <c r="F10" s="68"/>
      <c r="G10" s="68"/>
      <c r="H10" s="68"/>
      <c r="I10" s="75">
        <v>10</v>
      </c>
      <c r="J10" s="75">
        <v>10</v>
      </c>
      <c r="K10" s="75">
        <v>10</v>
      </c>
      <c r="L10" s="75"/>
      <c r="M10" s="75"/>
      <c r="N10" s="75"/>
      <c r="O10" s="75"/>
      <c r="P10" s="75"/>
      <c r="Q10" s="75"/>
      <c r="R10" s="75"/>
      <c r="S10" s="75"/>
      <c r="T10" s="75"/>
      <c r="U10" s="75"/>
      <c r="V10" s="75"/>
      <c r="W10" s="75"/>
    </row>
    <row r="11" ht="18.75" customHeight="1" spans="1:23">
      <c r="A11" s="68" t="s">
        <v>221</v>
      </c>
      <c r="B11" s="68" t="s">
        <v>222</v>
      </c>
      <c r="C11" s="69" t="s">
        <v>220</v>
      </c>
      <c r="D11" s="68" t="s">
        <v>52</v>
      </c>
      <c r="E11" s="68" t="s">
        <v>76</v>
      </c>
      <c r="F11" s="68" t="s">
        <v>77</v>
      </c>
      <c r="G11" s="68" t="s">
        <v>223</v>
      </c>
      <c r="H11" s="68" t="s">
        <v>224</v>
      </c>
      <c r="I11" s="75">
        <v>10</v>
      </c>
      <c r="J11" s="75">
        <v>10</v>
      </c>
      <c r="K11" s="75">
        <v>10</v>
      </c>
      <c r="L11" s="75"/>
      <c r="M11" s="75"/>
      <c r="N11" s="75"/>
      <c r="O11" s="75"/>
      <c r="P11" s="75"/>
      <c r="Q11" s="75"/>
      <c r="R11" s="75"/>
      <c r="S11" s="75"/>
      <c r="T11" s="75"/>
      <c r="U11" s="75"/>
      <c r="V11" s="75"/>
      <c r="W11" s="75"/>
    </row>
    <row r="12" ht="18.75" customHeight="1" spans="1:23">
      <c r="A12" s="6"/>
      <c r="B12" s="6"/>
      <c r="C12" s="69" t="s">
        <v>225</v>
      </c>
      <c r="D12" s="6"/>
      <c r="E12" s="6"/>
      <c r="F12" s="6"/>
      <c r="G12" s="6"/>
      <c r="H12" s="6"/>
      <c r="I12" s="75">
        <v>2.9</v>
      </c>
      <c r="J12" s="75">
        <v>2.9</v>
      </c>
      <c r="K12" s="75">
        <v>2.9</v>
      </c>
      <c r="L12" s="75"/>
      <c r="M12" s="75"/>
      <c r="N12" s="75"/>
      <c r="O12" s="75"/>
      <c r="P12" s="6"/>
      <c r="Q12" s="75"/>
      <c r="R12" s="75"/>
      <c r="S12" s="75"/>
      <c r="T12" s="75"/>
      <c r="U12" s="75"/>
      <c r="V12" s="75"/>
      <c r="W12" s="75"/>
    </row>
    <row r="13" ht="18.75" customHeight="1" spans="1:23">
      <c r="A13" s="68" t="s">
        <v>221</v>
      </c>
      <c r="B13" s="68" t="s">
        <v>226</v>
      </c>
      <c r="C13" s="69" t="s">
        <v>225</v>
      </c>
      <c r="D13" s="68" t="s">
        <v>52</v>
      </c>
      <c r="E13" s="68" t="s">
        <v>76</v>
      </c>
      <c r="F13" s="68" t="s">
        <v>77</v>
      </c>
      <c r="G13" s="68" t="s">
        <v>186</v>
      </c>
      <c r="H13" s="68" t="s">
        <v>187</v>
      </c>
      <c r="I13" s="75">
        <v>2.9</v>
      </c>
      <c r="J13" s="75">
        <v>2.9</v>
      </c>
      <c r="K13" s="75">
        <v>2.9</v>
      </c>
      <c r="L13" s="75"/>
      <c r="M13" s="75"/>
      <c r="N13" s="75"/>
      <c r="O13" s="75"/>
      <c r="P13" s="6"/>
      <c r="Q13" s="75"/>
      <c r="R13" s="75"/>
      <c r="S13" s="75"/>
      <c r="T13" s="75"/>
      <c r="U13" s="75"/>
      <c r="V13" s="75"/>
      <c r="W13" s="75"/>
    </row>
    <row r="14" ht="18.75" customHeight="1" spans="1:23">
      <c r="A14" s="6"/>
      <c r="B14" s="6"/>
      <c r="C14" s="69" t="s">
        <v>227</v>
      </c>
      <c r="D14" s="6"/>
      <c r="E14" s="6"/>
      <c r="F14" s="6"/>
      <c r="G14" s="6"/>
      <c r="H14" s="6"/>
      <c r="I14" s="75">
        <v>1</v>
      </c>
      <c r="J14" s="75">
        <v>1</v>
      </c>
      <c r="K14" s="75">
        <v>1</v>
      </c>
      <c r="L14" s="75"/>
      <c r="M14" s="75"/>
      <c r="N14" s="75"/>
      <c r="O14" s="75"/>
      <c r="P14" s="6"/>
      <c r="Q14" s="75"/>
      <c r="R14" s="75"/>
      <c r="S14" s="75"/>
      <c r="T14" s="75"/>
      <c r="U14" s="75"/>
      <c r="V14" s="75"/>
      <c r="W14" s="75"/>
    </row>
    <row r="15" ht="18.75" customHeight="1" spans="1:23">
      <c r="A15" s="68" t="s">
        <v>221</v>
      </c>
      <c r="B15" s="68" t="s">
        <v>228</v>
      </c>
      <c r="C15" s="69" t="s">
        <v>227</v>
      </c>
      <c r="D15" s="68" t="s">
        <v>52</v>
      </c>
      <c r="E15" s="68" t="s">
        <v>74</v>
      </c>
      <c r="F15" s="68" t="s">
        <v>75</v>
      </c>
      <c r="G15" s="68" t="s">
        <v>186</v>
      </c>
      <c r="H15" s="68" t="s">
        <v>187</v>
      </c>
      <c r="I15" s="75">
        <v>1</v>
      </c>
      <c r="J15" s="75">
        <v>1</v>
      </c>
      <c r="K15" s="75">
        <v>1</v>
      </c>
      <c r="L15" s="75"/>
      <c r="M15" s="75"/>
      <c r="N15" s="75"/>
      <c r="O15" s="75"/>
      <c r="P15" s="6"/>
      <c r="Q15" s="75"/>
      <c r="R15" s="75"/>
      <c r="S15" s="75"/>
      <c r="T15" s="75"/>
      <c r="U15" s="75"/>
      <c r="V15" s="75"/>
      <c r="W15" s="75"/>
    </row>
    <row r="16" ht="18.75" customHeight="1" spans="1:23">
      <c r="A16" s="6"/>
      <c r="B16" s="6"/>
      <c r="C16" s="69" t="s">
        <v>229</v>
      </c>
      <c r="D16" s="6"/>
      <c r="E16" s="6"/>
      <c r="F16" s="6"/>
      <c r="G16" s="6"/>
      <c r="H16" s="6"/>
      <c r="I16" s="75">
        <v>1.1472</v>
      </c>
      <c r="J16" s="75">
        <v>1.1472</v>
      </c>
      <c r="K16" s="75">
        <v>1.1472</v>
      </c>
      <c r="L16" s="75"/>
      <c r="M16" s="75"/>
      <c r="N16" s="75"/>
      <c r="O16" s="75"/>
      <c r="P16" s="6"/>
      <c r="Q16" s="75"/>
      <c r="R16" s="75"/>
      <c r="S16" s="75"/>
      <c r="T16" s="75"/>
      <c r="U16" s="75"/>
      <c r="V16" s="75"/>
      <c r="W16" s="75"/>
    </row>
    <row r="17" ht="18.75" customHeight="1" spans="1:23">
      <c r="A17" s="68" t="s">
        <v>230</v>
      </c>
      <c r="B17" s="68" t="s">
        <v>231</v>
      </c>
      <c r="C17" s="69" t="s">
        <v>229</v>
      </c>
      <c r="D17" s="68" t="s">
        <v>52</v>
      </c>
      <c r="E17" s="68" t="s">
        <v>86</v>
      </c>
      <c r="F17" s="68" t="s">
        <v>87</v>
      </c>
      <c r="G17" s="68" t="s">
        <v>232</v>
      </c>
      <c r="H17" s="68" t="s">
        <v>233</v>
      </c>
      <c r="I17" s="75">
        <v>1.1472</v>
      </c>
      <c r="J17" s="75">
        <v>1.1472</v>
      </c>
      <c r="K17" s="75">
        <v>1.1472</v>
      </c>
      <c r="L17" s="75"/>
      <c r="M17" s="75"/>
      <c r="N17" s="75"/>
      <c r="O17" s="75"/>
      <c r="P17" s="6"/>
      <c r="Q17" s="75"/>
      <c r="R17" s="75"/>
      <c r="S17" s="75"/>
      <c r="T17" s="75"/>
      <c r="U17" s="75"/>
      <c r="V17" s="75"/>
      <c r="W17" s="75"/>
    </row>
    <row r="18" ht="18.75" customHeight="1" spans="1:23">
      <c r="A18" s="6"/>
      <c r="B18" s="6"/>
      <c r="C18" s="69" t="s">
        <v>234</v>
      </c>
      <c r="D18" s="6"/>
      <c r="E18" s="6"/>
      <c r="F18" s="6"/>
      <c r="G18" s="6"/>
      <c r="H18" s="6"/>
      <c r="I18" s="75">
        <v>2</v>
      </c>
      <c r="J18" s="75">
        <v>2</v>
      </c>
      <c r="K18" s="75">
        <v>2</v>
      </c>
      <c r="L18" s="75"/>
      <c r="M18" s="75"/>
      <c r="N18" s="75"/>
      <c r="O18" s="75"/>
      <c r="P18" s="6"/>
      <c r="Q18" s="75"/>
      <c r="R18" s="75"/>
      <c r="S18" s="75"/>
      <c r="T18" s="75"/>
      <c r="U18" s="75"/>
      <c r="V18" s="75"/>
      <c r="W18" s="75"/>
    </row>
    <row r="19" ht="18.75" customHeight="1" spans="1:23">
      <c r="A19" s="68" t="s">
        <v>230</v>
      </c>
      <c r="B19" s="68" t="s">
        <v>235</v>
      </c>
      <c r="C19" s="69" t="s">
        <v>234</v>
      </c>
      <c r="D19" s="68" t="s">
        <v>52</v>
      </c>
      <c r="E19" s="68" t="s">
        <v>70</v>
      </c>
      <c r="F19" s="68" t="s">
        <v>71</v>
      </c>
      <c r="G19" s="68" t="s">
        <v>192</v>
      </c>
      <c r="H19" s="68" t="s">
        <v>193</v>
      </c>
      <c r="I19" s="75">
        <v>2</v>
      </c>
      <c r="J19" s="75">
        <v>2</v>
      </c>
      <c r="K19" s="75">
        <v>2</v>
      </c>
      <c r="L19" s="75"/>
      <c r="M19" s="75"/>
      <c r="N19" s="75"/>
      <c r="O19" s="75"/>
      <c r="P19" s="6"/>
      <c r="Q19" s="75"/>
      <c r="R19" s="75"/>
      <c r="S19" s="75"/>
      <c r="T19" s="75"/>
      <c r="U19" s="75"/>
      <c r="V19" s="75"/>
      <c r="W19" s="75"/>
    </row>
    <row r="20" ht="18.75" customHeight="1" spans="1:23">
      <c r="A20" s="70" t="s">
        <v>29</v>
      </c>
      <c r="B20" s="70"/>
      <c r="C20" s="70"/>
      <c r="D20" s="70"/>
      <c r="E20" s="70"/>
      <c r="F20" s="70"/>
      <c r="G20" s="70"/>
      <c r="H20" s="70"/>
      <c r="I20" s="75">
        <v>17.0472</v>
      </c>
      <c r="J20" s="75">
        <v>17.0472</v>
      </c>
      <c r="K20" s="75">
        <v>17.0472</v>
      </c>
      <c r="L20" s="75"/>
      <c r="M20" s="75"/>
      <c r="N20" s="75"/>
      <c r="O20" s="75"/>
      <c r="P20" s="75"/>
      <c r="Q20" s="75"/>
      <c r="R20" s="75"/>
      <c r="S20" s="75"/>
      <c r="T20" s="75"/>
      <c r="U20" s="75"/>
      <c r="V20" s="75"/>
      <c r="W20" s="75"/>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2"/>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0"/>
      <c r="B1" s="40"/>
      <c r="C1" s="40"/>
      <c r="D1" s="40"/>
      <c r="E1" s="40"/>
      <c r="F1" s="40"/>
      <c r="G1" s="40"/>
      <c r="H1" s="40"/>
      <c r="I1" s="40"/>
      <c r="J1" s="40"/>
    </row>
    <row r="2" customHeight="1" spans="1:10">
      <c r="A2" s="3" t="s">
        <v>236</v>
      </c>
      <c r="B2" s="3"/>
      <c r="C2" s="3"/>
      <c r="D2" s="3"/>
      <c r="E2" s="3"/>
      <c r="F2" s="3"/>
      <c r="G2" s="3"/>
      <c r="H2" s="3"/>
      <c r="I2" s="3"/>
      <c r="J2" s="3"/>
    </row>
    <row r="3" ht="45" customHeight="1" spans="1:10">
      <c r="A3" s="41" t="s">
        <v>237</v>
      </c>
      <c r="B3" s="41"/>
      <c r="C3" s="41"/>
      <c r="D3" s="41"/>
      <c r="E3" s="41"/>
      <c r="F3" s="41"/>
      <c r="G3" s="41"/>
      <c r="H3" s="41"/>
      <c r="I3" s="41"/>
      <c r="J3" s="41"/>
    </row>
    <row r="4" ht="20.25" customHeight="1" spans="1:10">
      <c r="A4" s="2" t="str">
        <f>"单位名称："&amp;"易门县文化和旅游局"</f>
        <v>单位名称：易门县文化和旅游局</v>
      </c>
      <c r="B4" s="2"/>
      <c r="C4" s="2"/>
      <c r="D4" s="2"/>
      <c r="E4" s="2"/>
      <c r="F4" s="2"/>
      <c r="G4" s="2"/>
      <c r="H4" s="2"/>
      <c r="I4" s="2"/>
      <c r="J4" s="2"/>
    </row>
    <row r="5" ht="20.25" customHeight="1" spans="1:10">
      <c r="A5" s="42" t="s">
        <v>238</v>
      </c>
      <c r="B5" s="42" t="s">
        <v>239</v>
      </c>
      <c r="C5" s="42" t="s">
        <v>240</v>
      </c>
      <c r="D5" s="42" t="s">
        <v>241</v>
      </c>
      <c r="E5" s="42" t="s">
        <v>242</v>
      </c>
      <c r="F5" s="42" t="s">
        <v>243</v>
      </c>
      <c r="G5" s="42" t="s">
        <v>244</v>
      </c>
      <c r="H5" s="42" t="s">
        <v>245</v>
      </c>
      <c r="I5" s="42" t="s">
        <v>246</v>
      </c>
      <c r="J5" s="42" t="s">
        <v>247</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1:10">
      <c r="A8" t="s">
        <v>52</v>
      </c>
      <c r="B8" s="6"/>
      <c r="C8" s="6"/>
      <c r="E8" s="44"/>
      <c r="F8" s="44"/>
      <c r="G8" s="44"/>
      <c r="H8" s="44"/>
      <c r="I8" s="44"/>
      <c r="J8" s="44"/>
    </row>
    <row r="9" ht="20.25" customHeight="1" spans="1:10">
      <c r="A9" s="64" t="s">
        <v>229</v>
      </c>
      <c r="B9" s="6" t="s">
        <v>248</v>
      </c>
      <c r="C9" s="7"/>
      <c r="D9" s="7"/>
      <c r="E9" s="44"/>
      <c r="F9" s="44"/>
      <c r="G9" s="44"/>
      <c r="H9" s="44"/>
      <c r="I9" s="44"/>
      <c r="J9" s="44"/>
    </row>
    <row r="10" ht="20.25" customHeight="1" spans="1:10">
      <c r="A10" s="6"/>
      <c r="B10" s="6"/>
      <c r="C10" s="6" t="s">
        <v>249</v>
      </c>
      <c r="D10" s="65" t="s">
        <v>250</v>
      </c>
      <c r="E10" s="66" t="s">
        <v>251</v>
      </c>
      <c r="F10" s="49" t="s">
        <v>252</v>
      </c>
      <c r="G10" s="7" t="s">
        <v>42</v>
      </c>
      <c r="H10" s="49" t="s">
        <v>253</v>
      </c>
      <c r="I10" s="49" t="s">
        <v>254</v>
      </c>
      <c r="J10" s="66" t="s">
        <v>255</v>
      </c>
    </row>
    <row r="11" ht="20.25" customHeight="1" spans="1:10">
      <c r="A11" s="6"/>
      <c r="B11" s="6"/>
      <c r="C11" s="6" t="s">
        <v>249</v>
      </c>
      <c r="D11" s="65" t="s">
        <v>256</v>
      </c>
      <c r="E11" s="66" t="s">
        <v>257</v>
      </c>
      <c r="F11" s="49" t="s">
        <v>252</v>
      </c>
      <c r="G11" s="7" t="s">
        <v>258</v>
      </c>
      <c r="H11" s="49" t="s">
        <v>259</v>
      </c>
      <c r="I11" s="49" t="s">
        <v>260</v>
      </c>
      <c r="J11" s="66" t="s">
        <v>257</v>
      </c>
    </row>
    <row r="12" ht="20.25" customHeight="1" spans="1:10">
      <c r="A12" s="6"/>
      <c r="B12" s="6"/>
      <c r="C12" s="6" t="s">
        <v>249</v>
      </c>
      <c r="D12" s="65" t="s">
        <v>261</v>
      </c>
      <c r="E12" s="66" t="s">
        <v>262</v>
      </c>
      <c r="F12" s="49" t="s">
        <v>252</v>
      </c>
      <c r="G12" s="7" t="s">
        <v>258</v>
      </c>
      <c r="H12" s="49" t="s">
        <v>259</v>
      </c>
      <c r="I12" s="49" t="s">
        <v>260</v>
      </c>
      <c r="J12" s="66" t="s">
        <v>262</v>
      </c>
    </row>
    <row r="13" ht="20.25" customHeight="1" spans="1:10">
      <c r="A13" s="6"/>
      <c r="B13" s="6"/>
      <c r="C13" s="6" t="s">
        <v>263</v>
      </c>
      <c r="D13" s="65" t="s">
        <v>264</v>
      </c>
      <c r="E13" s="66" t="s">
        <v>265</v>
      </c>
      <c r="F13" s="49" t="s">
        <v>252</v>
      </c>
      <c r="G13" s="7" t="s">
        <v>266</v>
      </c>
      <c r="H13" s="49" t="s">
        <v>267</v>
      </c>
      <c r="I13" s="49" t="s">
        <v>260</v>
      </c>
      <c r="J13" s="66" t="s">
        <v>268</v>
      </c>
    </row>
    <row r="14" ht="20.25" customHeight="1" spans="1:10">
      <c r="A14" s="6"/>
      <c r="B14" s="6"/>
      <c r="C14" s="6" t="s">
        <v>269</v>
      </c>
      <c r="D14" s="65" t="s">
        <v>270</v>
      </c>
      <c r="E14" s="66" t="s">
        <v>271</v>
      </c>
      <c r="F14" s="49" t="s">
        <v>272</v>
      </c>
      <c r="G14" s="7" t="s">
        <v>273</v>
      </c>
      <c r="H14" s="49" t="s">
        <v>259</v>
      </c>
      <c r="I14" s="49" t="s">
        <v>254</v>
      </c>
      <c r="J14" s="66" t="s">
        <v>274</v>
      </c>
    </row>
    <row r="15" ht="20.25" customHeight="1" spans="1:10">
      <c r="A15" s="64" t="s">
        <v>227</v>
      </c>
      <c r="B15" s="6" t="s">
        <v>275</v>
      </c>
      <c r="C15" s="6"/>
      <c r="D15" s="6"/>
      <c r="E15" s="6"/>
      <c r="F15" s="6"/>
      <c r="G15" s="6"/>
      <c r="H15" s="6"/>
      <c r="I15" s="6"/>
      <c r="J15" s="6"/>
    </row>
    <row r="16" ht="20.25" customHeight="1" spans="1:10">
      <c r="A16" s="6"/>
      <c r="B16" s="6"/>
      <c r="C16" s="6" t="s">
        <v>249</v>
      </c>
      <c r="D16" s="65" t="s">
        <v>250</v>
      </c>
      <c r="E16" s="66" t="s">
        <v>276</v>
      </c>
      <c r="F16" s="49" t="s">
        <v>272</v>
      </c>
      <c r="G16" s="7" t="s">
        <v>277</v>
      </c>
      <c r="H16" s="49" t="s">
        <v>278</v>
      </c>
      <c r="I16" s="49" t="s">
        <v>254</v>
      </c>
      <c r="J16" s="66" t="s">
        <v>279</v>
      </c>
    </row>
    <row r="17" ht="20.25" customHeight="1" spans="1:10">
      <c r="A17" s="6"/>
      <c r="B17" s="6"/>
      <c r="C17" s="6" t="s">
        <v>249</v>
      </c>
      <c r="D17" s="65" t="s">
        <v>256</v>
      </c>
      <c r="E17" s="66" t="s">
        <v>280</v>
      </c>
      <c r="F17" s="49" t="s">
        <v>272</v>
      </c>
      <c r="G17" s="7" t="s">
        <v>281</v>
      </c>
      <c r="H17" s="49" t="s">
        <v>259</v>
      </c>
      <c r="I17" s="49" t="s">
        <v>254</v>
      </c>
      <c r="J17" s="66" t="s">
        <v>282</v>
      </c>
    </row>
    <row r="18" ht="20.25" customHeight="1" spans="1:10">
      <c r="A18" s="6"/>
      <c r="B18" s="6"/>
      <c r="C18" s="6" t="s">
        <v>249</v>
      </c>
      <c r="D18" s="65" t="s">
        <v>261</v>
      </c>
      <c r="E18" s="66" t="s">
        <v>283</v>
      </c>
      <c r="F18" s="49" t="s">
        <v>272</v>
      </c>
      <c r="G18" s="7" t="s">
        <v>42</v>
      </c>
      <c r="H18" s="49" t="s">
        <v>267</v>
      </c>
      <c r="I18" s="49" t="s">
        <v>254</v>
      </c>
      <c r="J18" s="66" t="s">
        <v>284</v>
      </c>
    </row>
    <row r="19" ht="20.25" customHeight="1" spans="1:10">
      <c r="A19" s="6"/>
      <c r="B19" s="6"/>
      <c r="C19" s="6" t="s">
        <v>263</v>
      </c>
      <c r="D19" s="65" t="s">
        <v>264</v>
      </c>
      <c r="E19" s="66" t="s">
        <v>285</v>
      </c>
      <c r="F19" s="49" t="s">
        <v>286</v>
      </c>
      <c r="G19" s="7" t="s">
        <v>46</v>
      </c>
      <c r="H19" s="49" t="s">
        <v>287</v>
      </c>
      <c r="I19" s="49" t="s">
        <v>254</v>
      </c>
      <c r="J19" s="66" t="s">
        <v>288</v>
      </c>
    </row>
    <row r="20" ht="20.25" customHeight="1" spans="1:10">
      <c r="A20" s="6"/>
      <c r="B20" s="6"/>
      <c r="C20" s="6" t="s">
        <v>263</v>
      </c>
      <c r="D20" s="65" t="s">
        <v>289</v>
      </c>
      <c r="E20" s="66" t="s">
        <v>290</v>
      </c>
      <c r="F20" s="49" t="s">
        <v>272</v>
      </c>
      <c r="G20" s="7" t="s">
        <v>43</v>
      </c>
      <c r="H20" s="49" t="s">
        <v>267</v>
      </c>
      <c r="I20" s="49" t="s">
        <v>260</v>
      </c>
      <c r="J20" s="66" t="s">
        <v>291</v>
      </c>
    </row>
    <row r="21" ht="20.25" customHeight="1" spans="1:10">
      <c r="A21" s="6"/>
      <c r="B21" s="6"/>
      <c r="C21" s="6" t="s">
        <v>269</v>
      </c>
      <c r="D21" s="65" t="s">
        <v>270</v>
      </c>
      <c r="E21" s="66" t="s">
        <v>292</v>
      </c>
      <c r="F21" s="49" t="s">
        <v>272</v>
      </c>
      <c r="G21" s="7" t="s">
        <v>273</v>
      </c>
      <c r="H21" s="49" t="s">
        <v>259</v>
      </c>
      <c r="I21" s="49" t="s">
        <v>254</v>
      </c>
      <c r="J21" s="66" t="s">
        <v>293</v>
      </c>
    </row>
    <row r="22" ht="20.25" customHeight="1" spans="1:10">
      <c r="A22" s="64" t="s">
        <v>234</v>
      </c>
      <c r="B22" s="6" t="s">
        <v>294</v>
      </c>
      <c r="C22" s="6"/>
      <c r="D22" s="6"/>
      <c r="E22" s="6"/>
      <c r="F22" s="6"/>
      <c r="G22" s="6"/>
      <c r="H22" s="6"/>
      <c r="I22" s="6"/>
      <c r="J22" s="6"/>
    </row>
    <row r="23" ht="20.25" customHeight="1" spans="1:10">
      <c r="A23" s="6"/>
      <c r="B23" s="6"/>
      <c r="C23" s="6" t="s">
        <v>249</v>
      </c>
      <c r="D23" s="65" t="s">
        <v>250</v>
      </c>
      <c r="E23" s="66" t="s">
        <v>295</v>
      </c>
      <c r="F23" s="49" t="s">
        <v>252</v>
      </c>
      <c r="G23" s="7" t="s">
        <v>296</v>
      </c>
      <c r="H23" s="49" t="s">
        <v>297</v>
      </c>
      <c r="I23" s="49" t="s">
        <v>254</v>
      </c>
      <c r="J23" s="66" t="s">
        <v>298</v>
      </c>
    </row>
    <row r="24" ht="20.25" customHeight="1" spans="1:10">
      <c r="A24" s="6"/>
      <c r="B24" s="6"/>
      <c r="C24" s="6" t="s">
        <v>249</v>
      </c>
      <c r="D24" s="65" t="s">
        <v>256</v>
      </c>
      <c r="E24" s="66" t="s">
        <v>299</v>
      </c>
      <c r="F24" s="49" t="s">
        <v>252</v>
      </c>
      <c r="G24" s="7" t="s">
        <v>258</v>
      </c>
      <c r="H24" s="49" t="s">
        <v>259</v>
      </c>
      <c r="I24" s="49" t="s">
        <v>254</v>
      </c>
      <c r="J24" s="66" t="s">
        <v>300</v>
      </c>
    </row>
    <row r="25" ht="20.25" customHeight="1" spans="1:10">
      <c r="A25" s="6"/>
      <c r="B25" s="6"/>
      <c r="C25" s="6" t="s">
        <v>249</v>
      </c>
      <c r="D25" s="65" t="s">
        <v>261</v>
      </c>
      <c r="E25" s="66" t="s">
        <v>301</v>
      </c>
      <c r="F25" s="49" t="s">
        <v>252</v>
      </c>
      <c r="G25" s="7" t="s">
        <v>258</v>
      </c>
      <c r="H25" s="49" t="s">
        <v>259</v>
      </c>
      <c r="I25" s="49" t="s">
        <v>254</v>
      </c>
      <c r="J25" s="66" t="s">
        <v>302</v>
      </c>
    </row>
    <row r="26" ht="20.25" customHeight="1" spans="1:10">
      <c r="A26" s="6"/>
      <c r="B26" s="6"/>
      <c r="C26" s="6" t="s">
        <v>263</v>
      </c>
      <c r="D26" s="65" t="s">
        <v>264</v>
      </c>
      <c r="E26" s="66" t="s">
        <v>303</v>
      </c>
      <c r="F26" s="49" t="s">
        <v>272</v>
      </c>
      <c r="G26" s="7" t="s">
        <v>304</v>
      </c>
      <c r="H26" s="49" t="s">
        <v>259</v>
      </c>
      <c r="I26" s="49" t="s">
        <v>254</v>
      </c>
      <c r="J26" s="66" t="s">
        <v>305</v>
      </c>
    </row>
    <row r="27" ht="20.25" customHeight="1" spans="1:10">
      <c r="A27" s="6"/>
      <c r="B27" s="6"/>
      <c r="C27" s="6" t="s">
        <v>269</v>
      </c>
      <c r="D27" s="65" t="s">
        <v>270</v>
      </c>
      <c r="E27" s="66" t="s">
        <v>306</v>
      </c>
      <c r="F27" s="49" t="s">
        <v>272</v>
      </c>
      <c r="G27" s="7" t="s">
        <v>281</v>
      </c>
      <c r="H27" s="49" t="s">
        <v>259</v>
      </c>
      <c r="I27" s="49" t="s">
        <v>254</v>
      </c>
      <c r="J27" s="66" t="s">
        <v>307</v>
      </c>
    </row>
    <row r="28" ht="20.25" customHeight="1" spans="1:10">
      <c r="A28" s="64" t="s">
        <v>220</v>
      </c>
      <c r="B28" s="6" t="s">
        <v>308</v>
      </c>
      <c r="C28" s="6"/>
      <c r="D28" s="6"/>
      <c r="E28" s="6"/>
      <c r="F28" s="6"/>
      <c r="G28" s="6"/>
      <c r="H28" s="6"/>
      <c r="I28" s="6"/>
      <c r="J28" s="6"/>
    </row>
    <row r="29" ht="20.25" customHeight="1" spans="1:10">
      <c r="A29" s="6"/>
      <c r="B29" s="6"/>
      <c r="C29" s="6" t="s">
        <v>249</v>
      </c>
      <c r="D29" s="65" t="s">
        <v>250</v>
      </c>
      <c r="E29" s="66" t="s">
        <v>309</v>
      </c>
      <c r="F29" s="49" t="s">
        <v>252</v>
      </c>
      <c r="G29" s="7" t="s">
        <v>310</v>
      </c>
      <c r="H29" s="49" t="s">
        <v>259</v>
      </c>
      <c r="I29" s="49" t="s">
        <v>254</v>
      </c>
      <c r="J29" s="66" t="s">
        <v>310</v>
      </c>
    </row>
    <row r="30" ht="20.25" customHeight="1" spans="1:10">
      <c r="A30" s="6"/>
      <c r="B30" s="6"/>
      <c r="C30" s="6" t="s">
        <v>249</v>
      </c>
      <c r="D30" s="65" t="s">
        <v>256</v>
      </c>
      <c r="E30" s="66" t="s">
        <v>311</v>
      </c>
      <c r="F30" s="49" t="s">
        <v>272</v>
      </c>
      <c r="G30" s="7" t="s">
        <v>311</v>
      </c>
      <c r="H30" s="49" t="s">
        <v>259</v>
      </c>
      <c r="I30" s="49" t="s">
        <v>254</v>
      </c>
      <c r="J30" s="66" t="s">
        <v>311</v>
      </c>
    </row>
    <row r="31" ht="20.25" customHeight="1" spans="1:10">
      <c r="A31" s="6"/>
      <c r="B31" s="6"/>
      <c r="C31" s="6" t="s">
        <v>249</v>
      </c>
      <c r="D31" s="65" t="s">
        <v>261</v>
      </c>
      <c r="E31" s="66" t="s">
        <v>312</v>
      </c>
      <c r="F31" s="49" t="s">
        <v>252</v>
      </c>
      <c r="G31" s="7" t="s">
        <v>258</v>
      </c>
      <c r="H31" s="49" t="s">
        <v>259</v>
      </c>
      <c r="I31" s="49" t="s">
        <v>254</v>
      </c>
      <c r="J31" s="66" t="s">
        <v>313</v>
      </c>
    </row>
    <row r="32" ht="20.25" customHeight="1" spans="1:10">
      <c r="A32" s="6"/>
      <c r="B32" s="6"/>
      <c r="C32" s="6" t="s">
        <v>263</v>
      </c>
      <c r="D32" s="65" t="s">
        <v>314</v>
      </c>
      <c r="E32" s="66" t="s">
        <v>315</v>
      </c>
      <c r="F32" s="49" t="s">
        <v>272</v>
      </c>
      <c r="G32" s="7" t="s">
        <v>316</v>
      </c>
      <c r="H32" s="49" t="s">
        <v>317</v>
      </c>
      <c r="I32" s="49" t="s">
        <v>254</v>
      </c>
      <c r="J32" s="66" t="s">
        <v>318</v>
      </c>
    </row>
    <row r="33" ht="20.25" customHeight="1" spans="1:10">
      <c r="A33" s="6"/>
      <c r="B33" s="6"/>
      <c r="C33" s="6" t="s">
        <v>263</v>
      </c>
      <c r="D33" s="65" t="s">
        <v>264</v>
      </c>
      <c r="E33" s="66" t="s">
        <v>319</v>
      </c>
      <c r="F33" s="49" t="s">
        <v>272</v>
      </c>
      <c r="G33" s="7" t="s">
        <v>320</v>
      </c>
      <c r="H33" s="49" t="s">
        <v>317</v>
      </c>
      <c r="I33" s="49" t="s">
        <v>254</v>
      </c>
      <c r="J33" s="66" t="s">
        <v>319</v>
      </c>
    </row>
    <row r="34" ht="20.25" customHeight="1" spans="1:10">
      <c r="A34" s="6"/>
      <c r="B34" s="6"/>
      <c r="C34" s="6" t="s">
        <v>263</v>
      </c>
      <c r="D34" s="65" t="s">
        <v>264</v>
      </c>
      <c r="E34" s="66" t="s">
        <v>321</v>
      </c>
      <c r="F34" s="49" t="s">
        <v>252</v>
      </c>
      <c r="G34" s="7" t="s">
        <v>322</v>
      </c>
      <c r="H34" s="49" t="s">
        <v>267</v>
      </c>
      <c r="I34" s="49" t="s">
        <v>260</v>
      </c>
      <c r="J34" s="66" t="s">
        <v>323</v>
      </c>
    </row>
    <row r="35" ht="20.25" customHeight="1" spans="1:10">
      <c r="A35" s="6"/>
      <c r="B35" s="6"/>
      <c r="C35" s="6" t="s">
        <v>263</v>
      </c>
      <c r="D35" s="65" t="s">
        <v>264</v>
      </c>
      <c r="E35" s="66" t="s">
        <v>324</v>
      </c>
      <c r="F35" s="49" t="s">
        <v>252</v>
      </c>
      <c r="G35" s="7" t="s">
        <v>258</v>
      </c>
      <c r="H35" s="49" t="s">
        <v>259</v>
      </c>
      <c r="I35" s="49" t="s">
        <v>254</v>
      </c>
      <c r="J35" s="66" t="s">
        <v>325</v>
      </c>
    </row>
    <row r="36" ht="20.25" customHeight="1" spans="1:10">
      <c r="A36" s="6"/>
      <c r="B36" s="6"/>
      <c r="C36" s="6" t="s">
        <v>269</v>
      </c>
      <c r="D36" s="65" t="s">
        <v>270</v>
      </c>
      <c r="E36" s="66" t="s">
        <v>326</v>
      </c>
      <c r="F36" s="49" t="s">
        <v>272</v>
      </c>
      <c r="G36" s="7" t="s">
        <v>273</v>
      </c>
      <c r="H36" s="49" t="s">
        <v>259</v>
      </c>
      <c r="I36" s="49" t="s">
        <v>254</v>
      </c>
      <c r="J36" s="66" t="s">
        <v>326</v>
      </c>
    </row>
    <row r="37" ht="20.25" customHeight="1" spans="1:10">
      <c r="A37" s="64" t="s">
        <v>225</v>
      </c>
      <c r="B37" s="6" t="s">
        <v>327</v>
      </c>
      <c r="C37" s="6"/>
      <c r="D37" s="6"/>
      <c r="E37" s="6"/>
      <c r="F37" s="6"/>
      <c r="G37" s="6"/>
      <c r="H37" s="6"/>
      <c r="I37" s="6"/>
      <c r="J37" s="6"/>
    </row>
    <row r="38" ht="20.25" customHeight="1" spans="1:10">
      <c r="A38" s="6"/>
      <c r="B38" s="6"/>
      <c r="C38" s="6" t="s">
        <v>249</v>
      </c>
      <c r="D38" s="65" t="s">
        <v>250</v>
      </c>
      <c r="E38" s="66" t="s">
        <v>328</v>
      </c>
      <c r="F38" s="49" t="s">
        <v>272</v>
      </c>
      <c r="G38" s="7" t="s">
        <v>281</v>
      </c>
      <c r="H38" s="49" t="s">
        <v>259</v>
      </c>
      <c r="I38" s="49" t="s">
        <v>260</v>
      </c>
      <c r="J38" s="66" t="s">
        <v>328</v>
      </c>
    </row>
    <row r="39" ht="20.25" customHeight="1" spans="1:10">
      <c r="A39" s="6"/>
      <c r="B39" s="6"/>
      <c r="C39" s="6" t="s">
        <v>249</v>
      </c>
      <c r="D39" s="65" t="s">
        <v>256</v>
      </c>
      <c r="E39" s="66" t="s">
        <v>329</v>
      </c>
      <c r="F39" s="49" t="s">
        <v>272</v>
      </c>
      <c r="G39" s="7" t="s">
        <v>281</v>
      </c>
      <c r="H39" s="49" t="s">
        <v>259</v>
      </c>
      <c r="I39" s="49" t="s">
        <v>254</v>
      </c>
      <c r="J39" s="66" t="s">
        <v>330</v>
      </c>
    </row>
    <row r="40" ht="20.25" customHeight="1" spans="1:10">
      <c r="A40" s="6"/>
      <c r="B40" s="6"/>
      <c r="C40" s="6" t="s">
        <v>249</v>
      </c>
      <c r="D40" s="65" t="s">
        <v>261</v>
      </c>
      <c r="E40" s="66" t="s">
        <v>331</v>
      </c>
      <c r="F40" s="49" t="s">
        <v>272</v>
      </c>
      <c r="G40" s="7" t="s">
        <v>281</v>
      </c>
      <c r="H40" s="49" t="s">
        <v>259</v>
      </c>
      <c r="I40" s="49" t="s">
        <v>260</v>
      </c>
      <c r="J40" s="66" t="s">
        <v>332</v>
      </c>
    </row>
    <row r="41" ht="20.25" customHeight="1" spans="1:10">
      <c r="A41" s="6"/>
      <c r="B41" s="6"/>
      <c r="C41" s="6" t="s">
        <v>263</v>
      </c>
      <c r="D41" s="65" t="s">
        <v>264</v>
      </c>
      <c r="E41" s="66" t="s">
        <v>324</v>
      </c>
      <c r="F41" s="49" t="s">
        <v>272</v>
      </c>
      <c r="G41" s="7" t="s">
        <v>273</v>
      </c>
      <c r="H41" s="49" t="s">
        <v>259</v>
      </c>
      <c r="I41" s="49" t="s">
        <v>260</v>
      </c>
      <c r="J41" s="66" t="s">
        <v>333</v>
      </c>
    </row>
    <row r="42" ht="20.25" customHeight="1" spans="1:10">
      <c r="A42" s="6"/>
      <c r="B42" s="6"/>
      <c r="C42" s="6" t="s">
        <v>269</v>
      </c>
      <c r="D42" s="65" t="s">
        <v>270</v>
      </c>
      <c r="E42" s="66" t="s">
        <v>334</v>
      </c>
      <c r="F42" s="49" t="s">
        <v>272</v>
      </c>
      <c r="G42" s="7" t="s">
        <v>273</v>
      </c>
      <c r="H42" s="49" t="s">
        <v>259</v>
      </c>
      <c r="I42" s="49" t="s">
        <v>260</v>
      </c>
      <c r="J42" s="66" t="s">
        <v>335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普晓芬</cp:lastModifiedBy>
  <dcterms:created xsi:type="dcterms:W3CDTF">2025-01-22T01:48:00Z</dcterms:created>
  <dcterms:modified xsi:type="dcterms:W3CDTF">2025-01-23T08:57:31Z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D9D1F54F771843ACA15ED8BD348CA25A_13</vt:lpwstr>
  </property>
  <property fmtid="{D5CDD505-2E9C-101B-9397-08002B2CF9AE}" pid="3" name="KSOProductBuildVer">
    <vt:lpwstr>2052-12.1.0.17147</vt:lpwstr>
  </property>
</Properties>
</file>