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783"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44525"/>
</workbook>
</file>

<file path=xl/sharedStrings.xml><?xml version="1.0" encoding="utf-8"?>
<sst xmlns="http://schemas.openxmlformats.org/spreadsheetml/2006/main" count="980" uniqueCount="377">
  <si>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</si>
  <si>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</si>
  <si>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</si>
  <si>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</si>
  <si>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</si>
  <si>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</si>
  <si>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</si>
  <si>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</si>
  <si>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</si>
  <si>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</si>
  <si>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</si>
  <si>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</si>
  <si>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</si>
  <si>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</si>
  <si>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</si>
  <si>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</si>
  <si>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</si>
  <si>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</si>
  <si>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</si>
  <si>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</si>
  <si>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</si>
  <si>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</si>
  <si>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</si>
  <si>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</si>
  <si>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</si>
  <si>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</si>
  <si>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</si>
  <si>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</si>
  <si>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</si>
  <si>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</si>
  <si>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</si>
  <si>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</si>
  <si>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</si>
  <si>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</si>
  <si>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</si>
  <si>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</si>
  <si>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</si>
  <si>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</si>
  <si>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</si>
  <si>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</si>
  <si>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</si>
  <si>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</si>
  <si>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</si>
  <si>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</si>
  <si>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</si>
  <si>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</si>
  <si>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</si>
  <si>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</si>
  <si>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</si>
  <si>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</si>
  <si>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</si>
  <si>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192</t>
  </si>
  <si>
    <t>中国共产主义青年团易门县委员会</t>
  </si>
  <si>
    <t>192001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</si>
  <si>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</si>
  <si>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</si>
  <si>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</si>
  <si>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</si>
  <si>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</si>
  <si>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</si>
  <si>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</si>
  <si>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</si>
  <si>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</si>
  <si>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</si>
  <si>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</si>
  <si>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</si>
  <si>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</si>
  <si>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</si>
  <si>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</si>
  <si>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20129</t>
  </si>
  <si>
    <t>群众团体事务</t>
  </si>
  <si>
    <t>2012901</t>
  </si>
  <si>
    <t>行政运行</t>
  </si>
  <si>
    <t>2012902</t>
  </si>
  <si>
    <t>一般行政管理事务</t>
  </si>
  <si>
    <t>2012999</t>
  </si>
  <si>
    <t>其他群众团体事务支出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</si>
  <si>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</si>
  <si>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</si>
  <si>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</si>
  <si>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</si>
  <si>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</si>
  <si>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</si>
  <si>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</si>
  <si>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</si>
  <si>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</si>
  <si>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</si>
  <si>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</si>
  <si>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</si>
  <si>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</si>
  <si>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</si>
  <si>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</si>
  <si>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</si>
  <si>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</si>
  <si>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</si>
  <si>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</si>
  <si>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</si>
  <si>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</si>
  <si>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</si>
  <si>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</si>
  <si>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</si>
  <si>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</si>
  <si>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</si>
  <si>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</si>
  <si>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</si>
  <si>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</si>
  <si>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</si>
  <si>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</si>
  <si>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</si>
  <si>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</si>
  <si>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</si>
  <si>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</si>
  <si>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</si>
  <si>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</si>
  <si>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</si>
  <si>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</si>
  <si>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</si>
  <si>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</si>
  <si>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</si>
  <si>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</si>
  <si>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</si>
  <si>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</si>
  <si>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</si>
  <si>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</si>
  <si>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</si>
  <si>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</si>
  <si>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</si>
  <si>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</si>
  <si>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</si>
  <si>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</si>
  <si>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</si>
  <si>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</si>
  <si>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</si>
  <si>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</si>
  <si>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</si>
  <si>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</si>
  <si>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</si>
  <si>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</si>
  <si>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</si>
  <si>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</si>
  <si>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</si>
  <si>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</si>
  <si>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</si>
  <si>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</si>
  <si>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</si>
  <si>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</si>
  <si>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530425210000000015126</t>
  </si>
  <si>
    <t>行政人员支出工资</t>
  </si>
  <si>
    <t>30101</t>
  </si>
  <si>
    <t>基本工资</t>
  </si>
  <si>
    <t>30102</t>
  </si>
  <si>
    <t>津贴补贴</t>
  </si>
  <si>
    <t>30103</t>
  </si>
  <si>
    <t>奖金</t>
  </si>
  <si>
    <t>530425210000000015136</t>
  </si>
  <si>
    <t>社会保障缴费</t>
  </si>
  <si>
    <t>30112</t>
  </si>
  <si>
    <t>其他社会保障缴费</t>
  </si>
  <si>
    <t>30108</t>
  </si>
  <si>
    <t>机关事业单位基本养老保险缴费</t>
  </si>
  <si>
    <t>30110</t>
  </si>
  <si>
    <t>职工基本医疗保险缴费</t>
  </si>
  <si>
    <t>30111</t>
  </si>
  <si>
    <t>公务员医疗补助缴费</t>
  </si>
  <si>
    <t>530425210000000015137</t>
  </si>
  <si>
    <t>30113</t>
  </si>
  <si>
    <t>530425210000000015141</t>
  </si>
  <si>
    <t>工会经费</t>
  </si>
  <si>
    <t>30228</t>
  </si>
  <si>
    <t>530425210000000015142</t>
  </si>
  <si>
    <t>一般公用经费</t>
  </si>
  <si>
    <t>30201</t>
  </si>
  <si>
    <t>办公费</t>
  </si>
  <si>
    <t>30205</t>
  </si>
  <si>
    <t>水费</t>
  </si>
  <si>
    <t>30206</t>
  </si>
  <si>
    <t>电费</t>
  </si>
  <si>
    <t>30211</t>
  </si>
  <si>
    <t>差旅费</t>
  </si>
  <si>
    <t>30213</t>
  </si>
  <si>
    <t>维修（护）费</t>
  </si>
  <si>
    <t>30215</t>
  </si>
  <si>
    <t>会议费</t>
  </si>
  <si>
    <t>30216</t>
  </si>
  <si>
    <t>培训费</t>
  </si>
  <si>
    <t>30229</t>
  </si>
  <si>
    <t>福利费</t>
  </si>
  <si>
    <t>30239</t>
  </si>
  <si>
    <t>其他交通费用</t>
  </si>
  <si>
    <t>530425221100000245042</t>
  </si>
  <si>
    <t>30217</t>
  </si>
  <si>
    <t>530425221100000407309</t>
  </si>
  <si>
    <t>公务交通补贴（行政）</t>
  </si>
  <si>
    <t>530425231100001438153</t>
  </si>
  <si>
    <t>公务员基础绩效奖</t>
  </si>
  <si>
    <t>预算05-1表</t>
  </si>
  <si>
    <t>项目支出预算表（其他运转类、特定目标类项目）</t>
  </si>
  <si>
    <t>项目分类</t>
  </si>
  <si>
    <t>项目单位</t>
  </si>
  <si>
    <t>本年拨款</t>
  </si>
  <si>
    <t>其中：本次下达</t>
  </si>
  <si>
    <t>春节慰问孤贫青少年专项工作经费</t>
  </si>
  <si>
    <t>311 专项业务类</t>
  </si>
  <si>
    <t>530425251100003866301</t>
  </si>
  <si>
    <t>30305</t>
  </si>
  <si>
    <t>生活补助</t>
  </si>
  <si>
    <t>全面加强新时代少先队工作专项经费</t>
  </si>
  <si>
    <t>530425251100003866908</t>
  </si>
  <si>
    <t>团委、县青联、少工委工作专项业务经费</t>
  </si>
  <si>
    <t>313 事业发展类</t>
  </si>
  <si>
    <t>530425251100003599455</t>
  </si>
  <si>
    <t>30214</t>
  </si>
  <si>
    <t>租赁费</t>
  </si>
  <si>
    <t>30226</t>
  </si>
  <si>
    <t>劳务费</t>
  </si>
  <si>
    <t>西部计划志愿者县级补助专项资金</t>
  </si>
  <si>
    <t>312 民生类</t>
  </si>
  <si>
    <t>530425251100003598395</t>
  </si>
  <si>
    <t>中国少年先锋队易门县第三次代表大会经费</t>
  </si>
  <si>
    <t>530425251100003608585</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</si>
  <si>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</si>
  <si>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</si>
  <si>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</si>
  <si>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</si>
  <si>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</si>
  <si>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</si>
  <si>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</si>
  <si>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</si>
  <si>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</si>
  <si>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</si>
  <si>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</si>
  <si>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</si>
  <si>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立足实际，找准工作的切入点、结合点和着力点，利用经费保障开展各项活动和维持单位运转，坚持“凝聚青年、服务大局、当好桥梁、从严治团”四维工作格局，切实保持和增强团的政治性、先进性、群众性，团结带领广大团员青年为推动易门高质量跨越式发展贡献青春力量。一是继续深入开展“新时代、新青年、新形象、新作为”主题教育实践活动，推动广大团干部坚决维护习近平总书记党中央的核心、全党的核心地位，坚决维护党中央权威和集中统一领导，在思想上政治上行动上同以习近平同志为核心的党中央保持高度一致。二是抓好“青年马克思主义者培养工程”，分系统、分领域加强团干部、青年骨干、少先队辅导员培训教育，建立“理论提升+实践实训”综合培养模式，旗帜鲜明地引导全体团员青年热爱党、拥护党、听党话、跟党走。三是切实履行“全团带队”工作职责，在学校和少先队员中深化中国特色社会主义和中国梦宣传教育，广泛传播中华优秀传统文化、革命文化和社会主义先进文化，进一步增强广大青少年跟党走中国特色社会主义道路的信心和决心。四是强化优秀典型带动作用，在全县团员和少先队员中评选一批优秀典型进行表扬。</t>
  </si>
  <si>
    <t>产出指标</t>
  </si>
  <si>
    <t>数量指标</t>
  </si>
  <si>
    <t>开展青年马克思主义培养工程暨团干部培训班</t>
  </si>
  <si>
    <t>&gt;=</t>
  </si>
  <si>
    <t>1.00</t>
  </si>
  <si>
    <t>次</t>
  </si>
  <si>
    <t>定量指标</t>
  </si>
  <si>
    <t>2025年青年马克思主义培养工程暨团干部培训班是否顺利召开。</t>
  </si>
  <si>
    <t>开展少先队辅导员培训</t>
  </si>
  <si>
    <t>定性指标</t>
  </si>
  <si>
    <t>2025年少先队辅导员培训是否顺利召开</t>
  </si>
  <si>
    <t>开展五四青年节、共青团团日活动</t>
  </si>
  <si>
    <t>2025年五四青年节、共青团团日活动是否顺利开展。</t>
  </si>
  <si>
    <t>质量指标</t>
  </si>
  <si>
    <t>培训参与率</t>
  </si>
  <si>
    <t>90</t>
  </si>
  <si>
    <t>%</t>
  </si>
  <si>
    <t>反映组织开展各类培训中预计参训情况。</t>
  </si>
  <si>
    <t>效益指标</t>
  </si>
  <si>
    <t>社会效益</t>
  </si>
  <si>
    <t>推动重点青少年群体服务管理和预防犯罪工作，形成预青工作总结</t>
  </si>
  <si>
    <t>篇</t>
  </si>
  <si>
    <t>2024年预防青少年工作顺利开展并取得一定成效。</t>
  </si>
  <si>
    <t>满意度指标</t>
  </si>
  <si>
    <t>服务对象满意度</t>
  </si>
  <si>
    <t>参会人员对培训满意度</t>
  </si>
  <si>
    <t>反映参与培训人员对会议培训的满意程度。</t>
  </si>
  <si>
    <t>开展春节慰问活动，把党和政府的关怀和温暖送到群众家中，对保障困难户、贫困残疾人、困难老党员、困难职工等社会弱势群体和节日值班人员度过一个欢乐祥和的春节。慰问全县100名孤贫青少年，其中10人由县级领导慰问，且每人购买100元的慰问品。100×300+1000=31000元。</t>
  </si>
  <si>
    <t>慰问孤贫青少年人数（人次）</t>
  </si>
  <si>
    <t>=</t>
  </si>
  <si>
    <t>100</t>
  </si>
  <si>
    <t>人次</t>
  </si>
  <si>
    <t>最终选择的自幼失去父母疼爱的孤贫青少年慰问人数</t>
  </si>
  <si>
    <t>时效指标</t>
  </si>
  <si>
    <t>慰问孤贫青少年率</t>
  </si>
  <si>
    <t>99%</t>
  </si>
  <si>
    <t>慰问率=实际慰问人数/应该慰问人数*100%</t>
  </si>
  <si>
    <t>成本指标</t>
  </si>
  <si>
    <t>经济成本指标</t>
  </si>
  <si>
    <t>&lt;=</t>
  </si>
  <si>
    <t>25600</t>
  </si>
  <si>
    <t>元</t>
  </si>
  <si>
    <t>本次慰问开展过程中慰问费的使用情况，用以反映和考核项目的成本节约程度。</t>
  </si>
  <si>
    <t>孤贫青年在校率</t>
  </si>
  <si>
    <t>60</t>
  </si>
  <si>
    <t>通过本项目的实施，是否在一定程度上给我县留守儿童带去温暖，是否保障孤贫青少年能度过一个欢乐祥和的春节。</t>
  </si>
  <si>
    <t>孤贫青少年对慰问满意度指标</t>
  </si>
  <si>
    <t>80</t>
  </si>
  <si>
    <t>孤贫青少年是否感受到党和政府的关怀、温暖，对此次孤贫青少年是否感受到党和政府的关怀、温暖，对此次春节慰问的感受</t>
  </si>
  <si>
    <t>坚持以习近平新时代中国特色社会主义思想为指导，坚持全面加强党对少先队工作的领导和党团队一体化建设，聚焦培养共产主义接班人，聚焦传承红色基因，聚焦政治启蒙和价值观塑造，不断推进少先队组织创新和工作创新，引领广大少年儿童牢记习近平总书记的希望和要求，成长为第二个百年奋斗目标的生力军，成长为担当民族复兴大任的时代新人，助力持续深化“玉溪之变”，助力建成“一极两区”，助力谱写云南高质量发展的玉溪篇章。以坚持党的领导为核心，坚持培育共产主义接班人为根本任务，坚持增强少先队光荣感为工作主线，增强组织教育、自主教育、实践教育相统一，与时俱进、改革创新，大力推动形成党委领导、政府支持、共青团牵头、团教协作、社会协同的少先队工作体制机制。</t>
  </si>
  <si>
    <t>组织活动期数</t>
  </si>
  <si>
    <t>组织开展各类少先队活动的期数。</t>
  </si>
  <si>
    <t>参加活动率</t>
  </si>
  <si>
    <t>组织开展各类活动中预计参训情况。
参训率=（年参训人数/应参训人数）*100%。</t>
  </si>
  <si>
    <t>10000</t>
  </si>
  <si>
    <t>本年度活动开展过程中费用控制情况，用以反映和考核项目的成本节约程度。</t>
  </si>
  <si>
    <t>加强少先队工作，形成工作总结。</t>
  </si>
  <si>
    <t>2024年少先队工作顺利开展并取得一定成效。</t>
  </si>
  <si>
    <t>参加活动人员满意度</t>
  </si>
  <si>
    <t>参加活动人员对此次活动的感受及评价</t>
  </si>
  <si>
    <t>1.根据名额分配招募地方项目志愿者，到我县基层乡镇一级从事为期1—3年的基础教育、农业科技、医疗卫生、市场营销、产业发展、劳动力转移就业、青年创业就业、实用技术培训、法律援助、电子商务、基层社会管理等志愿服务工作。2.县项目办做好志愿者招募、配岗、培训、补录、岗位调整、日常管理等工作，保障志愿者工作生活补贴、保险缴纳的落实，解读相关政策，完善相关机制，主动与教育、财政、人社等单位加强沟通，做好统筹协调，推动落实有关志愿者的支持政策，做好西部计划的宣传工作。3.加强对西部计划志愿者的人文关怀和生活关系，帮助解决志愿者面临的现实问题。加强与志愿者的沟通和管理，做好舆论引导工作，引导志愿者积极构建清朗网络空间，传播正能量。</t>
  </si>
  <si>
    <t>招聘使用西部计划志愿者人数</t>
  </si>
  <si>
    <t>11</t>
  </si>
  <si>
    <t>人</t>
  </si>
  <si>
    <t>反映招聘志愿者人数的情况。</t>
  </si>
  <si>
    <t>西部计划志愿服务岗位</t>
  </si>
  <si>
    <t>个</t>
  </si>
  <si>
    <t>反映西部计划志愿服务岗位情况。</t>
  </si>
  <si>
    <t>志愿者补贴足额发放率</t>
  </si>
  <si>
    <t>反映志愿者补贴足额发放的情况。志愿者补贴足额发放率=实际发放数/应发放数*100%</t>
  </si>
  <si>
    <t>志愿者补助发放及时率</t>
  </si>
  <si>
    <t>反映对志愿者补助2800元/人/月经费的标准到位情况。
补助发放及时率=按标准补助及时发放的人数/应补助人数*100%</t>
  </si>
  <si>
    <t>带动就业人数</t>
  </si>
  <si>
    <t>反映缓解西部计划志愿者缓解就业压力的情况。</t>
  </si>
  <si>
    <t>西部计划志愿者对服务单位满意度</t>
  </si>
  <si>
    <t xml:space="preserve">反映西部计划志愿者对服务单位满意度情况。
</t>
  </si>
  <si>
    <t>根据《中国少年先锋队章程》、《中国少年先锋队组织工作条例（试行）》关于县（市、区、旗）少代会每三年召开一次的规定和省、市少工委的有关要求，结合易门县少先队工作实际，经团县委、县少工委、县教育体育局研究，拟于2025年1月中上旬召开中国少年先锋队易门县第三次代表大会，为推动我县少先队工作的全面发展，明确我县少先队组织在“十四五”期间的历史使命，团结带领广大少年儿童听党话、跟党走，准备着为实现中国特色社会主义的美好未来接力奋斗。会议期间主要任务有：
（一）听取和审议中国少年先锋队易门县第二届工作委员会工作报告；
（二）选举产生中国少年先锋队易门县第三届工作委员会委员、主任、专职副主任、兼职副主任。</t>
  </si>
  <si>
    <t>开展十.一三建队活动</t>
  </si>
  <si>
    <t>反映2025年度内开展十.一三建队活动情况。</t>
  </si>
  <si>
    <t>形成少先队工作报告</t>
  </si>
  <si>
    <t>反映是否形成2025年少先队工作报告</t>
  </si>
  <si>
    <t>参会到会率</t>
  </si>
  <si>
    <t>反映参加少代会情况</t>
  </si>
  <si>
    <t>&lt;</t>
  </si>
  <si>
    <t>56400</t>
  </si>
  <si>
    <t>反映中国少年先锋队易门县第三次代表大会经费使用情况。</t>
  </si>
  <si>
    <t>参加主题队日活动人次</t>
  </si>
  <si>
    <t>500</t>
  </si>
  <si>
    <t>反映参加主题队日活动人次情况</t>
  </si>
  <si>
    <t>参加会议人员对会议满意度</t>
  </si>
  <si>
    <t>反映参加会议人员对会议满意程度</t>
  </si>
  <si>
    <t>预算05-3表</t>
  </si>
  <si>
    <t>项目支出绩效目标表（另文下达）</t>
  </si>
  <si>
    <t>备注：中国共产主义青年团易门县委员会无项目支出绩效目标</t>
  </si>
  <si>
    <t>预算06表</t>
  </si>
  <si>
    <t>政府性基金预算支出预算表</t>
  </si>
  <si>
    <t>本年政府性基金预算支出</t>
  </si>
  <si>
    <t>备注：中国共产主义青年团易门县委员会无政府性基金预算支出</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</si>
  <si>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</si>
  <si>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</si>
  <si>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</si>
  <si>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</si>
  <si>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</si>
  <si>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</si>
  <si>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</si>
  <si>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</si>
  <si>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</si>
  <si>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</si>
  <si>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</si>
  <si>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备注：中国共产主义青年团易门县委员会无部门政府采购</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</si>
  <si>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</si>
  <si>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</si>
  <si>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</si>
  <si>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</si>
  <si>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</si>
  <si>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</si>
  <si>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</si>
  <si>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</si>
  <si>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</si>
  <si>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备注：中国共产主义青年团易门县委员会无政府购买服务</t>
  </si>
  <si>
    <t>预算09-1表</t>
  </si>
  <si>
    <t>对下转移支付预算表</t>
  </si>
  <si>
    <t>单位名称（项目）</t>
  </si>
  <si>
    <t>地区</t>
  </si>
  <si>
    <t>龙泉街道</t>
  </si>
  <si>
    <t>六街街道</t>
  </si>
  <si>
    <t>浦贝乡</t>
  </si>
  <si>
    <t>十街乡</t>
  </si>
  <si>
    <t>铜厂乡</t>
  </si>
  <si>
    <t>绿汁镇</t>
  </si>
  <si>
    <t>小街乡</t>
  </si>
  <si>
    <t>备注：中国共产主义青年团易门县委员会无对下转移支付预算</t>
  </si>
  <si>
    <t>预算09-2表</t>
  </si>
  <si>
    <t>对下转移支付绩效目标表</t>
  </si>
  <si>
    <t>备注：中国共产主义青年团易门县委员会无对下转移支付绩效目标</t>
  </si>
  <si>
    <t>预算10表</t>
  </si>
  <si>
    <t>新增资产配置表</t>
  </si>
  <si>
    <t>资产类别</t>
  </si>
  <si>
    <t>资产分类代码.名称</t>
  </si>
  <si>
    <t>资产名称</t>
  </si>
  <si>
    <t>财政部门批复数（元）</t>
  </si>
  <si>
    <t>单价</t>
  </si>
  <si>
    <t>金额</t>
  </si>
  <si>
    <t>备注：中国共产主义青年团易门县委员会无新增资产配置</t>
  </si>
</sst>
</file>

<file path=xl/styles.xml><?xml version="1.0" encoding="utf-8"?>
<styleSheet xmlns="http://schemas.openxmlformats.org/spreadsheetml/2006/main">
  <numFmts count="9">
    <numFmt numFmtId="42" formatCode="_ &quot;￥&quot;* #,##0_ ;_ &quot;￥&quot;* \-#,##0_ ;_ &quot;￥&quot;* &quot;-&quot;_ ;_ @_ "/>
    <numFmt numFmtId="176" formatCode="yyyy\-mm\-dd\ hh:mm:ss"/>
    <numFmt numFmtId="41" formatCode="_ * #,##0_ ;_ * \-#,##0_ ;_ * &quot;-&quot;_ ;_ @_ "/>
    <numFmt numFmtId="44" formatCode="_ &quot;￥&quot;* #,##0.00_ ;_ &quot;￥&quot;* \-#,##0.00_ ;_ &quot;￥&quot;* &quot;-&quot;??_ ;_ @_ "/>
    <numFmt numFmtId="177" formatCode="#,##0;\-#,##0;;@"/>
    <numFmt numFmtId="178" formatCode="#,##0.00;\-#,##0.00;;@"/>
    <numFmt numFmtId="179" formatCode="hh:mm:ss"/>
    <numFmt numFmtId="43" formatCode="_ * #,##0.00_ ;_ * \-#,##0.00_ ;_ * &quot;-&quot;??_ ;_ @_ "/>
    <numFmt numFmtId="180" formatCode="yyyy\-mm\-dd"/>
  </numFmts>
  <fonts count="37">
    <font>
      <sz val="11"/>
      <color rgb="FF000000"/>
      <name val="宋体"/>
      <charset val="134"/>
      <scheme val="minor"/>
    </font>
    <font>
      <sz val="9"/>
      <name val="宋体"/>
      <charset val="134"/>
    </font>
    <font>
      <sz val="27"/>
      <name val="宋体"/>
      <charset val="134"/>
    </font>
    <font>
      <sz val="10.5"/>
      <name val="SimSun"/>
      <charset val="134"/>
    </font>
    <font>
      <sz val="10"/>
      <color rgb="FF000000"/>
      <name val="宋体"/>
      <charset val="134"/>
      <scheme val="minor"/>
    </font>
    <font>
      <sz val="27"/>
      <name val="Calibri"/>
      <charset val="134"/>
    </font>
    <font>
      <sz val="10.5"/>
      <name val="宋体"/>
      <charset val="134"/>
    </font>
    <font>
      <sz val="11"/>
      <color rgb="FF000000"/>
      <name val="宋体"/>
      <charset val="1"/>
    </font>
    <font>
      <sz val="27"/>
      <name val="SimSun"/>
      <charset val="134"/>
    </font>
    <font>
      <b/>
      <sz val="9"/>
      <name val="宋体"/>
      <charset val="134"/>
    </font>
    <font>
      <sz val="27"/>
      <name val="Times New Roman"/>
      <charset val="134"/>
    </font>
    <font>
      <sz val="10"/>
      <name val="宋体"/>
      <charset val="134"/>
    </font>
    <font>
      <sz val="11"/>
      <name val="宋体"/>
      <charset val="134"/>
    </font>
    <font>
      <sz val="9"/>
      <name val="SimSun"/>
      <charset val="134"/>
    </font>
    <font>
      <sz val="10.5"/>
      <color rgb="FF000000"/>
      <name val="SimSun"/>
      <charset val="134"/>
    </font>
    <font>
      <b/>
      <sz val="11"/>
      <name val="宋体"/>
      <charset val="134"/>
    </font>
    <font>
      <b/>
      <sz val="10.5"/>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theme="1"/>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top"/>
    </xf>
    <xf numFmtId="176" fontId="1" fillId="0" borderId="1">
      <alignment horizontal="right" vertical="center"/>
    </xf>
    <xf numFmtId="10" fontId="1" fillId="0" borderId="1">
      <alignment horizontal="right" vertical="center"/>
    </xf>
    <xf numFmtId="178" fontId="1" fillId="0" borderId="1">
      <alignment horizontal="right" vertical="center"/>
    </xf>
    <xf numFmtId="178" fontId="1" fillId="0" borderId="1">
      <alignment horizontal="right" vertical="center"/>
    </xf>
    <xf numFmtId="179" fontId="1" fillId="0" borderId="1">
      <alignment horizontal="right" vertical="center"/>
    </xf>
    <xf numFmtId="177" fontId="1" fillId="0" borderId="1">
      <alignment horizontal="right" vertical="center"/>
    </xf>
    <xf numFmtId="0" fontId="17" fillId="22" borderId="0" applyNumberFormat="0" applyBorder="0" applyAlignment="0" applyProtection="0">
      <alignment vertical="center"/>
    </xf>
    <xf numFmtId="0" fontId="17" fillId="20" borderId="0" applyNumberFormat="0" applyBorder="0" applyAlignment="0" applyProtection="0">
      <alignment vertical="center"/>
    </xf>
    <xf numFmtId="0" fontId="18" fillId="21" borderId="0" applyNumberFormat="0" applyBorder="0" applyAlignment="0" applyProtection="0">
      <alignment vertical="center"/>
    </xf>
    <xf numFmtId="0" fontId="17" fillId="30" borderId="0" applyNumberFormat="0" applyBorder="0" applyAlignment="0" applyProtection="0">
      <alignment vertical="center"/>
    </xf>
    <xf numFmtId="0" fontId="17" fillId="18" borderId="0" applyNumberFormat="0" applyBorder="0" applyAlignment="0" applyProtection="0">
      <alignment vertical="center"/>
    </xf>
    <xf numFmtId="0" fontId="18" fillId="16" borderId="0" applyNumberFormat="0" applyBorder="0" applyAlignment="0" applyProtection="0">
      <alignment vertical="center"/>
    </xf>
    <xf numFmtId="0" fontId="17" fillId="24" borderId="0" applyNumberFormat="0" applyBorder="0" applyAlignment="0" applyProtection="0">
      <alignment vertical="center"/>
    </xf>
    <xf numFmtId="0" fontId="21" fillId="0" borderId="10" applyNumberFormat="0" applyFill="0" applyAlignment="0" applyProtection="0">
      <alignment vertical="center"/>
    </xf>
    <xf numFmtId="0" fontId="27" fillId="0" borderId="0" applyNumberFormat="0" applyFill="0" applyBorder="0" applyAlignment="0" applyProtection="0">
      <alignment vertical="center"/>
    </xf>
    <xf numFmtId="0" fontId="30" fillId="0" borderId="12" applyNumberFormat="0" applyFill="0" applyAlignment="0" applyProtection="0">
      <alignment vertical="center"/>
    </xf>
    <xf numFmtId="9"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29" fillId="0" borderId="11" applyNumberFormat="0" applyFill="0" applyAlignment="0" applyProtection="0">
      <alignment vertical="center"/>
    </xf>
    <xf numFmtId="180" fontId="1" fillId="0" borderId="1">
      <alignment horizontal="right" vertical="center"/>
    </xf>
    <xf numFmtId="42" fontId="31" fillId="0" borderId="0" applyFont="0" applyFill="0" applyBorder="0" applyAlignment="0" applyProtection="0">
      <alignment vertical="center"/>
    </xf>
    <xf numFmtId="0" fontId="18" fillId="28" borderId="0" applyNumberFormat="0" applyBorder="0" applyAlignment="0" applyProtection="0">
      <alignment vertical="center"/>
    </xf>
    <xf numFmtId="0" fontId="32" fillId="0" borderId="0" applyNumberFormat="0" applyFill="0" applyBorder="0" applyAlignment="0" applyProtection="0">
      <alignment vertical="center"/>
    </xf>
    <xf numFmtId="0" fontId="1" fillId="0" borderId="0">
      <alignment vertical="top"/>
      <protection locked="0"/>
    </xf>
    <xf numFmtId="0" fontId="17" fillId="29" borderId="0" applyNumberFormat="0" applyBorder="0" applyAlignment="0" applyProtection="0">
      <alignment vertical="center"/>
    </xf>
    <xf numFmtId="0" fontId="18" fillId="23" borderId="0" applyNumberFormat="0" applyBorder="0" applyAlignment="0" applyProtection="0">
      <alignment vertical="center"/>
    </xf>
    <xf numFmtId="0" fontId="33" fillId="0" borderId="11" applyNumberFormat="0" applyFill="0" applyAlignment="0" applyProtection="0">
      <alignment vertical="center"/>
    </xf>
    <xf numFmtId="49" fontId="1" fillId="0" borderId="1">
      <alignment horizontal="left" vertical="center" wrapText="1"/>
    </xf>
    <xf numFmtId="0" fontId="35" fillId="0" borderId="0" applyNumberFormat="0" applyFill="0" applyBorder="0" applyAlignment="0" applyProtection="0">
      <alignment vertical="center"/>
    </xf>
    <xf numFmtId="0" fontId="17" fillId="19" borderId="0" applyNumberFormat="0" applyBorder="0" applyAlignment="0" applyProtection="0">
      <alignment vertical="center"/>
    </xf>
    <xf numFmtId="44" fontId="31" fillId="0" borderId="0" applyFont="0" applyFill="0" applyBorder="0" applyAlignment="0" applyProtection="0">
      <alignment vertical="center"/>
    </xf>
    <xf numFmtId="0" fontId="17" fillId="27" borderId="0" applyNumberFormat="0" applyBorder="0" applyAlignment="0" applyProtection="0">
      <alignment vertical="center"/>
    </xf>
    <xf numFmtId="0" fontId="36" fillId="9" borderId="9" applyNumberFormat="0" applyAlignment="0" applyProtection="0">
      <alignment vertical="center"/>
    </xf>
    <xf numFmtId="0" fontId="34" fillId="0" borderId="0" applyNumberFormat="0" applyFill="0" applyBorder="0" applyAlignment="0" applyProtection="0">
      <alignment vertical="center"/>
    </xf>
    <xf numFmtId="41" fontId="31" fillId="0" borderId="0" applyFont="0" applyFill="0" applyBorder="0" applyAlignment="0" applyProtection="0">
      <alignment vertical="center"/>
    </xf>
    <xf numFmtId="0" fontId="18" fillId="14" borderId="0" applyNumberFormat="0" applyBorder="0" applyAlignment="0" applyProtection="0">
      <alignment vertical="center"/>
    </xf>
    <xf numFmtId="0" fontId="17" fillId="12" borderId="0" applyNumberFormat="0" applyBorder="0" applyAlignment="0" applyProtection="0">
      <alignment vertical="center"/>
    </xf>
    <xf numFmtId="0" fontId="18" fillId="17" borderId="0" applyNumberFormat="0" applyBorder="0" applyAlignment="0" applyProtection="0">
      <alignment vertical="center"/>
    </xf>
    <xf numFmtId="0" fontId="24" fillId="10" borderId="9" applyNumberFormat="0" applyAlignment="0" applyProtection="0">
      <alignment vertical="center"/>
    </xf>
    <xf numFmtId="0" fontId="23" fillId="9" borderId="8" applyNumberFormat="0" applyAlignment="0" applyProtection="0">
      <alignment vertical="center"/>
    </xf>
    <xf numFmtId="0" fontId="22" fillId="8" borderId="7" applyNumberFormat="0" applyAlignment="0" applyProtection="0">
      <alignment vertical="center"/>
    </xf>
    <xf numFmtId="0" fontId="20" fillId="0" borderId="6" applyNumberFormat="0" applyFill="0" applyAlignment="0" applyProtection="0">
      <alignment vertical="center"/>
    </xf>
    <xf numFmtId="0" fontId="18" fillId="15" borderId="0" applyNumberFormat="0" applyBorder="0" applyAlignment="0" applyProtection="0">
      <alignment vertical="center"/>
    </xf>
    <xf numFmtId="0" fontId="18" fillId="31" borderId="0" applyNumberFormat="0" applyBorder="0" applyAlignment="0" applyProtection="0">
      <alignment vertical="center"/>
    </xf>
    <xf numFmtId="0" fontId="31" fillId="25" borderId="13" applyNumberFormat="0" applyFont="0" applyAlignment="0" applyProtection="0">
      <alignment vertical="center"/>
    </xf>
    <xf numFmtId="0" fontId="28" fillId="0" borderId="0" applyNumberFormat="0" applyFill="0" applyBorder="0" applyAlignment="0" applyProtection="0">
      <alignment vertical="center"/>
    </xf>
    <xf numFmtId="0" fontId="25" fillId="11" borderId="0" applyNumberFormat="0" applyBorder="0" applyAlignment="0" applyProtection="0">
      <alignment vertical="center"/>
    </xf>
    <xf numFmtId="0" fontId="21" fillId="0" borderId="0" applyNumberFormat="0" applyFill="0" applyBorder="0" applyAlignment="0" applyProtection="0">
      <alignment vertical="center"/>
    </xf>
    <xf numFmtId="0" fontId="18" fillId="32" borderId="0" applyNumberFormat="0" applyBorder="0" applyAlignment="0" applyProtection="0">
      <alignment vertical="center"/>
    </xf>
    <xf numFmtId="0" fontId="19" fillId="7" borderId="0" applyNumberFormat="0" applyBorder="0" applyAlignment="0" applyProtection="0">
      <alignment vertical="center"/>
    </xf>
    <xf numFmtId="0" fontId="17" fillId="6" borderId="0" applyNumberFormat="0" applyBorder="0" applyAlignment="0" applyProtection="0">
      <alignment vertical="center"/>
    </xf>
    <xf numFmtId="0" fontId="26" fillId="13"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8" fillId="3" borderId="0" applyNumberFormat="0" applyBorder="0" applyAlignment="0" applyProtection="0">
      <alignment vertical="center"/>
    </xf>
    <xf numFmtId="0" fontId="17" fillId="2" borderId="0" applyNumberFormat="0" applyBorder="0" applyAlignment="0" applyProtection="0">
      <alignment vertical="center"/>
    </xf>
    <xf numFmtId="0" fontId="18" fillId="26" borderId="0" applyNumberFormat="0" applyBorder="0" applyAlignment="0" applyProtection="0">
      <alignment vertical="center"/>
    </xf>
  </cellStyleXfs>
  <cellXfs count="75">
    <xf numFmtId="0" fontId="0" fillId="0" borderId="0" xfId="0" applyFont="1">
      <alignment vertical="top"/>
    </xf>
    <xf numFmtId="49" fontId="1" fillId="0" borderId="0" xfId="28" applyNumberFormat="1" applyFont="1" applyBorder="1">
      <alignment horizontal="left" vertical="center" wrapText="1"/>
    </xf>
    <xf numFmtId="49" fontId="2" fillId="0" borderId="0" xfId="0" applyNumberFormat="1" applyFont="1" applyBorder="1" applyAlignment="1">
      <alignment horizontal="center" vertical="center" wrapText="1"/>
    </xf>
    <xf numFmtId="49" fontId="3" fillId="0" borderId="1" xfId="28" applyNumberFormat="1" applyFont="1" applyBorder="1" applyAlignment="1">
      <alignment horizontal="center" vertical="center" wrapText="1"/>
    </xf>
    <xf numFmtId="49" fontId="1" fillId="0" borderId="1" xfId="28" applyNumberFormat="1" applyFont="1" applyBorder="1">
      <alignment horizontal="left" vertical="center" wrapText="1"/>
    </xf>
    <xf numFmtId="0" fontId="4" fillId="0" borderId="0" xfId="0" applyFont="1">
      <alignment vertical="top"/>
    </xf>
    <xf numFmtId="49" fontId="1" fillId="0" borderId="0" xfId="28" applyNumberFormat="1" applyFont="1" applyBorder="1" applyAlignment="1">
      <alignment horizontal="right" vertical="center" wrapText="1"/>
    </xf>
    <xf numFmtId="49" fontId="1" fillId="0" borderId="1" xfId="28" applyNumberFormat="1" applyFont="1" applyBorder="1" applyAlignment="1">
      <alignment horizontal="center" vertical="center" wrapText="1"/>
    </xf>
    <xf numFmtId="178" fontId="1" fillId="0" borderId="1" xfId="4" applyNumberFormat="1" applyFont="1" applyBorder="1">
      <alignment horizontal="right" vertical="center"/>
    </xf>
    <xf numFmtId="49" fontId="2" fillId="0" borderId="0" xfId="28" applyNumberFormat="1" applyFont="1" applyBorder="1" applyAlignment="1">
      <alignment horizontal="center" vertical="center" wrapText="1"/>
    </xf>
    <xf numFmtId="0" fontId="5" fillId="0" borderId="0" xfId="0" applyFont="1" applyBorder="1" applyAlignment="1">
      <alignment horizontal="center" vertical="center"/>
    </xf>
    <xf numFmtId="49" fontId="1" fillId="0" borderId="0" xfId="28"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24" applyFont="1" applyFill="1" applyBorder="1" applyAlignment="1" applyProtection="1">
      <alignment horizontal="center" vertical="center"/>
    </xf>
    <xf numFmtId="49" fontId="8" fillId="0" borderId="0" xfId="28" applyNumberFormat="1" applyFont="1" applyBorder="1" applyAlignment="1">
      <alignment horizontal="center" vertical="center" wrapText="1"/>
    </xf>
    <xf numFmtId="49" fontId="6" fillId="0" borderId="1" xfId="28" applyNumberFormat="1" applyFont="1" applyBorder="1" applyAlignment="1">
      <alignment horizontal="center" vertical="center" wrapText="1"/>
    </xf>
    <xf numFmtId="177" fontId="1" fillId="0" borderId="1" xfId="6" applyNumberFormat="1" applyFont="1" applyBorder="1" applyAlignment="1">
      <alignment horizontal="center" vertical="center" wrapText="1"/>
    </xf>
    <xf numFmtId="178" fontId="1" fillId="0" borderId="1" xfId="28" applyNumberFormat="1" applyFont="1" applyBorder="1" applyAlignment="1">
      <alignment horizontal="right" vertical="center" wrapText="1"/>
    </xf>
    <xf numFmtId="178" fontId="1" fillId="0" borderId="1" xfId="0" applyNumberFormat="1" applyFont="1" applyBorder="1" applyAlignment="1">
      <alignment horizontal="right" vertical="center" wrapText="1"/>
    </xf>
    <xf numFmtId="177" fontId="6" fillId="0" borderId="1" xfId="6" applyNumberFormat="1" applyFont="1" applyBorder="1" applyAlignment="1">
      <alignment horizontal="center" vertical="center" wrapText="1"/>
    </xf>
    <xf numFmtId="49" fontId="9" fillId="0" borderId="0" xfId="28" applyNumberFormat="1" applyFont="1" applyBorder="1" applyAlignment="1">
      <alignment horizontal="right" vertical="center" wrapText="1"/>
    </xf>
    <xf numFmtId="0" fontId="1" fillId="0" borderId="1" xfId="28" applyNumberFormat="1" applyFont="1" applyBorder="1">
      <alignment horizontal="left" vertical="center" wrapText="1"/>
    </xf>
    <xf numFmtId="178" fontId="1" fillId="0" borderId="1" xfId="28" applyNumberFormat="1" applyFont="1" applyBorder="1" applyAlignment="1">
      <alignment horizontal="center" vertical="center" wrapText="1"/>
    </xf>
    <xf numFmtId="49" fontId="10" fillId="0" borderId="0" xfId="28" applyNumberFormat="1" applyFont="1" applyBorder="1" applyAlignment="1">
      <alignment horizontal="center" vertical="center" wrapText="1"/>
    </xf>
    <xf numFmtId="177" fontId="3" fillId="0" borderId="1" xfId="6" applyNumberFormat="1" applyFont="1" applyBorder="1" applyAlignment="1">
      <alignment horizontal="center" vertical="center" wrapText="1"/>
    </xf>
    <xf numFmtId="0" fontId="11" fillId="0" borderId="0" xfId="0" applyFont="1" applyAlignment="1"/>
    <xf numFmtId="0" fontId="8"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2"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8" fontId="1" fillId="0" borderId="1" xfId="0" applyNumberFormat="1" applyFont="1" applyBorder="1" applyAlignment="1">
      <alignment horizontal="right" vertical="center"/>
    </xf>
    <xf numFmtId="0" fontId="4" fillId="0" borderId="0" xfId="0" applyFont="1" applyAlignment="1">
      <alignment vertical="center"/>
    </xf>
    <xf numFmtId="0" fontId="11" fillId="0" borderId="0" xfId="0" applyFont="1" applyAlignment="1">
      <alignment horizontal="right"/>
    </xf>
    <xf numFmtId="0" fontId="1" fillId="0" borderId="0" xfId="0" applyFont="1" applyAlignment="1">
      <alignment horizontal="right" vertical="center" wrapText="1"/>
    </xf>
    <xf numFmtId="49" fontId="1" fillId="0" borderId="1" xfId="28" applyNumberFormat="1" applyFont="1" applyBorder="1" applyAlignment="1">
      <alignment horizontal="left" vertical="center" wrapText="1" indent="1"/>
    </xf>
    <xf numFmtId="178" fontId="1" fillId="0" borderId="1" xfId="0" applyNumberFormat="1" applyFont="1" applyBorder="1" applyAlignment="1">
      <alignment horizontal="left" vertical="center" wrapText="1"/>
    </xf>
    <xf numFmtId="178" fontId="1" fillId="0" borderId="1" xfId="28" applyNumberFormat="1" applyFont="1" applyBorder="1">
      <alignment horizontal="left" vertical="center" wrapText="1"/>
    </xf>
    <xf numFmtId="0" fontId="1" fillId="0" borderId="0" xfId="0" applyFont="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2" fillId="0" borderId="0" xfId="0" applyFont="1" applyAlignment="1"/>
    <xf numFmtId="178" fontId="13" fillId="0" borderId="1" xfId="0" applyNumberFormat="1" applyFont="1" applyBorder="1" applyAlignment="1">
      <alignment horizontal="right" vertical="center"/>
    </xf>
    <xf numFmtId="0" fontId="1" fillId="0" borderId="0" xfId="0" applyFont="1" applyAlignment="1">
      <alignment horizontal="right" vertical="center"/>
    </xf>
    <xf numFmtId="0" fontId="10" fillId="0" borderId="0" xfId="0" applyFont="1" applyAlignment="1">
      <alignment horizontal="center" vertical="center"/>
    </xf>
    <xf numFmtId="0" fontId="1" fillId="0" borderId="0" xfId="0" applyFont="1" applyAlignment="1">
      <alignment horizontal="right"/>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left" vertical="center" indent="1"/>
    </xf>
    <xf numFmtId="0" fontId="11" fillId="0" borderId="0" xfId="0" applyFont="1" applyAlignment="1">
      <alignment horizontal="center" wrapText="1"/>
    </xf>
    <xf numFmtId="0" fontId="11" fillId="0" borderId="0" xfId="0" applyFont="1" applyAlignment="1">
      <alignment wrapText="1"/>
    </xf>
    <xf numFmtId="0" fontId="8" fillId="0" borderId="0" xfId="0" applyFont="1" applyAlignment="1">
      <alignment horizontal="center" vertical="center" wrapText="1"/>
    </xf>
    <xf numFmtId="0" fontId="1" fillId="0" borderId="0" xfId="0" applyFont="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0" xfId="0" applyFont="1" applyAlignment="1">
      <alignment horizontal="right"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9" fillId="0" borderId="3" xfId="0" applyFont="1" applyBorder="1" applyAlignment="1">
      <alignment horizontal="center" vertical="center"/>
    </xf>
    <xf numFmtId="178" fontId="9" fillId="0" borderId="1" xfId="0" applyNumberFormat="1" applyFont="1" applyBorder="1" applyAlignment="1">
      <alignment horizontal="right" vertical="center"/>
    </xf>
    <xf numFmtId="0" fontId="9"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2" xfId="0" applyFont="1" applyBorder="1" applyAlignment="1">
      <alignment horizontal="center" vertical="center"/>
    </xf>
    <xf numFmtId="0" fontId="16" fillId="0" borderId="4" xfId="0" applyFont="1" applyBorder="1" applyAlignment="1">
      <alignment horizontal="center" vertical="center" wrapText="1"/>
    </xf>
    <xf numFmtId="0" fontId="6" fillId="0" borderId="5" xfId="0" applyFont="1" applyBorder="1" applyAlignment="1">
      <alignment horizontal="center" vertical="center"/>
    </xf>
    <xf numFmtId="0" fontId="16" fillId="0" borderId="5" xfId="0" applyFont="1" applyBorder="1" applyAlignment="1">
      <alignment horizontal="center" vertical="center"/>
    </xf>
  </cellXfs>
  <cellStyles count="58">
    <cellStyle name="常规" xfId="0" builtinId="0"/>
    <cellStyle name="DateTimeStyle" xfId="1"/>
    <cellStyle name="PercentStyle" xfId="2"/>
    <cellStyle name="NumberStyle" xfId="3"/>
    <cellStyle name="MoneyStyle" xfId="4"/>
    <cellStyle name="Time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A25" sqref="A25"/>
    </sheetView>
  </sheetViews>
  <sheetFormatPr defaultColWidth="8.85" defaultRowHeight="15" customHeight="1" outlineLevelCol="3"/>
  <cols>
    <col min="1" max="4" width="35.7083333333333" customWidth="1"/>
  </cols>
  <sheetData>
    <row r="1" ht="18.75" customHeight="1" spans="1:4">
      <c r="A1" s="25"/>
      <c r="B1" s="25"/>
      <c r="C1" s="25"/>
      <c r="D1" s="49" t="s">
        <v>0</v>
      </c>
    </row>
    <row r="2" ht="45" customHeight="1" spans="1:4">
      <c r="A2" s="26" t="s">
        <v>1</v>
      </c>
      <c r="B2" s="26"/>
      <c r="C2" s="26"/>
      <c r="D2" s="26"/>
    </row>
    <row r="3" ht="18.75" customHeight="1" spans="1:4">
      <c r="A3" s="41" t="str">
        <f>"单位名称："&amp;"中国共产主义青年团易门县委员会"</f>
        <v>单位名称：中国共产主义青年团易门县委员会</v>
      </c>
      <c r="B3" s="41"/>
      <c r="C3" s="62"/>
      <c r="D3" s="49" t="s">
        <v>2</v>
      </c>
    </row>
    <row r="4" ht="22.5" customHeight="1" spans="1:4">
      <c r="A4" s="63" t="s">
        <v>3</v>
      </c>
      <c r="B4" s="63"/>
      <c r="C4" s="63" t="s">
        <v>4</v>
      </c>
      <c r="D4" s="63"/>
    </row>
    <row r="5" ht="18.75" customHeight="1" spans="1:4">
      <c r="A5" s="63" t="s">
        <v>5</v>
      </c>
      <c r="B5" s="63" t="s">
        <v>6</v>
      </c>
      <c r="C5" s="63" t="s">
        <v>7</v>
      </c>
      <c r="D5" s="63" t="s">
        <v>6</v>
      </c>
    </row>
    <row r="6" ht="18.75" customHeight="1" spans="1:4">
      <c r="A6" s="63"/>
      <c r="B6" s="63"/>
      <c r="C6" s="63"/>
      <c r="D6" s="63"/>
    </row>
    <row r="7" ht="22.5" customHeight="1" spans="1:4">
      <c r="A7" s="64" t="s">
        <v>8</v>
      </c>
      <c r="B7" s="8">
        <v>94.806567</v>
      </c>
      <c r="C7" s="64" t="str">
        <f>"一"&amp;"、"&amp;"一般公共服务支出"</f>
        <v>一、一般公共服务支出</v>
      </c>
      <c r="D7" s="8">
        <v>77.097395</v>
      </c>
    </row>
    <row r="8" ht="22.5" customHeight="1" spans="1:4">
      <c r="A8" s="64" t="s">
        <v>9</v>
      </c>
      <c r="B8" s="8"/>
      <c r="C8" s="64" t="str">
        <f>"二"&amp;"、"&amp;"社会保障和就业支出"</f>
        <v>二、社会保障和就业支出</v>
      </c>
      <c r="D8" s="8">
        <v>6.28064</v>
      </c>
    </row>
    <row r="9" ht="22.5" customHeight="1" spans="1:4">
      <c r="A9" s="64" t="s">
        <v>10</v>
      </c>
      <c r="B9" s="8"/>
      <c r="C9" s="64" t="str">
        <f>"三"&amp;"、"&amp;"卫生健康支出"</f>
        <v>三、卫生健康支出</v>
      </c>
      <c r="D9" s="8">
        <v>5.118932</v>
      </c>
    </row>
    <row r="10" ht="22.5" customHeight="1" spans="1:4">
      <c r="A10" s="64" t="s">
        <v>11</v>
      </c>
      <c r="B10" s="8"/>
      <c r="C10" s="64" t="str">
        <f>"四"&amp;"、"&amp;"住房保障支出"</f>
        <v>四、住房保障支出</v>
      </c>
      <c r="D10" s="8">
        <v>6.3096</v>
      </c>
    </row>
    <row r="11" ht="22.5" customHeight="1" spans="1:4">
      <c r="A11" s="64" t="s">
        <v>12</v>
      </c>
      <c r="B11" s="8"/>
      <c r="C11" s="64"/>
      <c r="D11" s="8"/>
    </row>
    <row r="12" ht="22.5" customHeight="1" spans="1:4">
      <c r="A12" s="64" t="s">
        <v>13</v>
      </c>
      <c r="B12" s="8"/>
      <c r="C12" s="64"/>
      <c r="D12" s="8"/>
    </row>
    <row r="13" ht="22.5" customHeight="1" spans="1:4">
      <c r="A13" s="64" t="s">
        <v>14</v>
      </c>
      <c r="B13" s="8"/>
      <c r="C13" s="64"/>
      <c r="D13" s="8"/>
    </row>
    <row r="14" ht="22.5" customHeight="1" spans="1:4">
      <c r="A14" s="64" t="s">
        <v>15</v>
      </c>
      <c r="B14" s="8"/>
      <c r="C14" s="64"/>
      <c r="D14" s="8"/>
    </row>
    <row r="15" ht="22.5" customHeight="1" spans="1:4">
      <c r="A15" s="65" t="s">
        <v>16</v>
      </c>
      <c r="B15" s="8"/>
      <c r="C15" s="68"/>
      <c r="D15" s="8"/>
    </row>
    <row r="16" ht="22.5" customHeight="1" spans="1:4">
      <c r="A16" s="65" t="s">
        <v>17</v>
      </c>
      <c r="B16" s="8"/>
      <c r="C16" s="68"/>
      <c r="D16" s="8"/>
    </row>
    <row r="17" ht="22.5" customHeight="1" spans="1:4">
      <c r="A17" s="65"/>
      <c r="B17" s="8"/>
      <c r="C17" s="68"/>
      <c r="D17" s="8"/>
    </row>
    <row r="18" ht="22.5" customHeight="1" spans="1:4">
      <c r="A18" s="66" t="s">
        <v>18</v>
      </c>
      <c r="B18" s="67">
        <v>94.806567</v>
      </c>
      <c r="C18" s="68" t="s">
        <v>19</v>
      </c>
      <c r="D18" s="67">
        <v>94.806567</v>
      </c>
    </row>
    <row r="19" ht="22.5" customHeight="1" spans="1:4">
      <c r="A19" s="65" t="s">
        <v>20</v>
      </c>
      <c r="B19" s="8"/>
      <c r="C19" s="64" t="s">
        <v>21</v>
      </c>
      <c r="D19" s="34"/>
    </row>
    <row r="20" ht="22.5" customHeight="1" spans="1:4">
      <c r="A20" s="66" t="s">
        <v>22</v>
      </c>
      <c r="B20" s="67">
        <v>94.806567</v>
      </c>
      <c r="C20" s="68" t="s">
        <v>23</v>
      </c>
      <c r="D20" s="67">
        <v>94.806567</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G21" sqref="G21"/>
    </sheetView>
  </sheetViews>
  <sheetFormatPr defaultColWidth="8.85" defaultRowHeight="15" customHeight="1"/>
  <cols>
    <col min="1" max="1" width="25.275" customWidth="1"/>
    <col min="2" max="2" width="29.9833333333333" customWidth="1"/>
    <col min="3" max="20" width="17.1416666666667" customWidth="1"/>
  </cols>
  <sheetData>
    <row r="1" ht="18.75" customHeight="1" spans="1:20">
      <c r="A1" s="25"/>
      <c r="B1" s="25"/>
      <c r="C1" s="25"/>
      <c r="D1" s="25"/>
      <c r="E1" s="25"/>
      <c r="F1" s="25"/>
      <c r="G1" s="25"/>
      <c r="H1" s="25"/>
      <c r="I1" s="47"/>
      <c r="J1" s="47"/>
      <c r="K1" s="47"/>
      <c r="L1" s="47"/>
      <c r="M1" s="47"/>
      <c r="N1" s="47"/>
      <c r="O1" s="47"/>
      <c r="P1" s="47"/>
      <c r="Q1" s="47"/>
      <c r="R1" s="47"/>
      <c r="S1" s="47"/>
      <c r="T1" s="47" t="s">
        <v>24</v>
      </c>
    </row>
    <row r="2" ht="37.5" customHeight="1" spans="1:20">
      <c r="A2" s="26" t="s">
        <v>25</v>
      </c>
      <c r="B2" s="26"/>
      <c r="C2" s="26"/>
      <c r="D2" s="26"/>
      <c r="E2" s="26"/>
      <c r="F2" s="26"/>
      <c r="G2" s="26"/>
      <c r="H2" s="26"/>
      <c r="I2" s="26"/>
      <c r="J2" s="26"/>
      <c r="K2" s="26"/>
      <c r="L2" s="26"/>
      <c r="M2" s="26"/>
      <c r="N2" s="26"/>
      <c r="O2" s="26"/>
      <c r="P2" s="26"/>
      <c r="Q2" s="26"/>
      <c r="R2" s="26"/>
      <c r="S2" s="26"/>
      <c r="T2" s="26"/>
    </row>
    <row r="3" ht="18.75" customHeight="1" spans="1:20">
      <c r="A3" s="41" t="str">
        <f>"单位名称："&amp;"中国共产主义青年团易门县委员会"</f>
        <v>单位名称：中国共产主义青年团易门县委员会</v>
      </c>
      <c r="B3" s="41"/>
      <c r="C3" s="41"/>
      <c r="D3" s="41"/>
      <c r="E3" s="45"/>
      <c r="F3" s="45"/>
      <c r="G3" s="45"/>
      <c r="H3" s="45"/>
      <c r="I3" s="49"/>
      <c r="J3" s="49"/>
      <c r="K3" s="49"/>
      <c r="L3" s="49"/>
      <c r="M3" s="49"/>
      <c r="N3" s="49"/>
      <c r="O3" s="49"/>
      <c r="P3" s="49"/>
      <c r="Q3" s="49"/>
      <c r="R3" s="49"/>
      <c r="S3" s="49"/>
      <c r="T3" s="49" t="s">
        <v>26</v>
      </c>
    </row>
    <row r="4" ht="18.75" customHeight="1" spans="1:20">
      <c r="A4" s="29" t="s">
        <v>27</v>
      </c>
      <c r="B4" s="69" t="s">
        <v>28</v>
      </c>
      <c r="C4" s="69" t="s">
        <v>29</v>
      </c>
      <c r="D4" s="69" t="s">
        <v>30</v>
      </c>
      <c r="E4" s="69"/>
      <c r="F4" s="69"/>
      <c r="G4" s="69"/>
      <c r="H4" s="69"/>
      <c r="I4" s="69"/>
      <c r="J4" s="72"/>
      <c r="K4" s="72"/>
      <c r="L4" s="72"/>
      <c r="M4" s="72"/>
      <c r="N4" s="72"/>
      <c r="O4" s="69" t="s">
        <v>20</v>
      </c>
      <c r="P4" s="69"/>
      <c r="Q4" s="69"/>
      <c r="R4" s="69"/>
      <c r="S4" s="69"/>
      <c r="T4" s="69"/>
    </row>
    <row r="5" ht="18.75" customHeight="1" spans="1:20">
      <c r="A5" s="29"/>
      <c r="B5" s="69"/>
      <c r="C5" s="69"/>
      <c r="D5" s="70" t="s">
        <v>31</v>
      </c>
      <c r="E5" s="70" t="s">
        <v>32</v>
      </c>
      <c r="F5" s="70" t="s">
        <v>33</v>
      </c>
      <c r="G5" s="70" t="s">
        <v>34</v>
      </c>
      <c r="H5" s="70" t="s">
        <v>35</v>
      </c>
      <c r="I5" s="73" t="s">
        <v>36</v>
      </c>
      <c r="J5" s="74"/>
      <c r="K5" s="74"/>
      <c r="L5" s="74"/>
      <c r="M5" s="74"/>
      <c r="N5" s="74"/>
      <c r="O5" s="73" t="s">
        <v>31</v>
      </c>
      <c r="P5" s="73" t="s">
        <v>32</v>
      </c>
      <c r="Q5" s="73" t="s">
        <v>33</v>
      </c>
      <c r="R5" s="73" t="s">
        <v>34</v>
      </c>
      <c r="S5" s="73" t="s">
        <v>35</v>
      </c>
      <c r="T5" s="73" t="s">
        <v>36</v>
      </c>
    </row>
    <row r="6" ht="18.75" customHeight="1" spans="1:20">
      <c r="A6" s="29"/>
      <c r="B6" s="69"/>
      <c r="C6" s="69"/>
      <c r="D6" s="70"/>
      <c r="E6" s="70"/>
      <c r="F6" s="70"/>
      <c r="G6" s="70"/>
      <c r="H6" s="70"/>
      <c r="I6" s="73" t="s">
        <v>31</v>
      </c>
      <c r="J6" s="73" t="s">
        <v>37</v>
      </c>
      <c r="K6" s="73" t="s">
        <v>38</v>
      </c>
      <c r="L6" s="73" t="s">
        <v>39</v>
      </c>
      <c r="M6" s="73" t="s">
        <v>40</v>
      </c>
      <c r="N6" s="73" t="s">
        <v>41</v>
      </c>
      <c r="O6" s="73"/>
      <c r="P6" s="73"/>
      <c r="Q6" s="73"/>
      <c r="R6" s="73"/>
      <c r="S6" s="73"/>
      <c r="T6" s="73"/>
    </row>
    <row r="7" ht="18.75" customHeight="1" spans="1:20">
      <c r="A7" s="71" t="s">
        <v>42</v>
      </c>
      <c r="B7" s="31" t="s">
        <v>43</v>
      </c>
      <c r="C7" s="31" t="s">
        <v>44</v>
      </c>
      <c r="D7" s="31" t="s">
        <v>45</v>
      </c>
      <c r="E7" s="71" t="s">
        <v>46</v>
      </c>
      <c r="F7" s="31" t="s">
        <v>47</v>
      </c>
      <c r="G7" s="31" t="s">
        <v>48</v>
      </c>
      <c r="H7" s="71" t="s">
        <v>49</v>
      </c>
      <c r="I7" s="31" t="s">
        <v>50</v>
      </c>
      <c r="J7" s="31">
        <v>10</v>
      </c>
      <c r="K7" s="31">
        <v>11</v>
      </c>
      <c r="L7" s="31">
        <v>12</v>
      </c>
      <c r="M7" s="31">
        <v>13</v>
      </c>
      <c r="N7" s="31">
        <v>14</v>
      </c>
      <c r="O7" s="31">
        <v>15</v>
      </c>
      <c r="P7" s="31">
        <v>16</v>
      </c>
      <c r="Q7" s="31">
        <v>17</v>
      </c>
      <c r="R7" s="31">
        <v>18</v>
      </c>
      <c r="S7" s="31">
        <v>19</v>
      </c>
      <c r="T7" s="31">
        <v>20</v>
      </c>
    </row>
    <row r="8" ht="20.25" customHeight="1" spans="1:20">
      <c r="A8" s="32" t="s">
        <v>51</v>
      </c>
      <c r="B8" s="32" t="s">
        <v>52</v>
      </c>
      <c r="C8" s="8">
        <v>94.806567</v>
      </c>
      <c r="D8" s="8">
        <v>94.806567</v>
      </c>
      <c r="E8" s="8">
        <v>94.806567</v>
      </c>
      <c r="F8" s="8"/>
      <c r="G8" s="8"/>
      <c r="H8" s="8"/>
      <c r="I8" s="8"/>
      <c r="J8" s="8"/>
      <c r="K8" s="8"/>
      <c r="L8" s="8"/>
      <c r="M8" s="8"/>
      <c r="N8" s="8"/>
      <c r="O8" s="8"/>
      <c r="P8" s="8"/>
      <c r="Q8" s="8"/>
      <c r="R8" s="8"/>
      <c r="S8" s="8"/>
      <c r="T8" s="8"/>
    </row>
    <row r="9" ht="20.25" customHeight="1" spans="1:20">
      <c r="A9" s="60" t="s">
        <v>53</v>
      </c>
      <c r="B9" s="60" t="s">
        <v>52</v>
      </c>
      <c r="C9" s="8">
        <v>94.806567</v>
      </c>
      <c r="D9" s="8">
        <v>94.806567</v>
      </c>
      <c r="E9" s="8">
        <v>94.806567</v>
      </c>
      <c r="F9" s="8"/>
      <c r="G9" s="8"/>
      <c r="H9" s="8"/>
      <c r="I9" s="8"/>
      <c r="J9" s="8"/>
      <c r="K9" s="8"/>
      <c r="L9" s="8"/>
      <c r="M9" s="8"/>
      <c r="N9" s="8"/>
      <c r="O9" s="4"/>
      <c r="P9" s="4"/>
      <c r="Q9" s="4"/>
      <c r="R9" s="4"/>
      <c r="S9" s="4"/>
      <c r="T9" s="4"/>
    </row>
    <row r="10" ht="20.25" customHeight="1" spans="1:20">
      <c r="A10" s="33" t="s">
        <v>29</v>
      </c>
      <c r="B10" s="33"/>
      <c r="C10" s="8">
        <v>94.806567</v>
      </c>
      <c r="D10" s="8">
        <v>94.806567</v>
      </c>
      <c r="E10" s="8">
        <v>94.806567</v>
      </c>
      <c r="F10" s="8"/>
      <c r="G10" s="8"/>
      <c r="H10" s="8"/>
      <c r="I10" s="8"/>
      <c r="J10" s="8"/>
      <c r="K10" s="8"/>
      <c r="L10" s="8"/>
      <c r="M10" s="8"/>
      <c r="N10" s="8"/>
      <c r="O10" s="8"/>
      <c r="P10" s="8"/>
      <c r="Q10" s="8"/>
      <c r="R10" s="8"/>
      <c r="S10" s="8"/>
      <c r="T10" s="8"/>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G21" sqref="G21"/>
    </sheetView>
  </sheetViews>
  <sheetFormatPr defaultColWidth="8.85" defaultRowHeight="15" customHeight="1"/>
  <cols>
    <col min="1" max="1" width="21.55" customWidth="1"/>
    <col min="2" max="2" width="28.575" customWidth="1"/>
    <col min="3" max="15" width="17.1416666666667" customWidth="1"/>
  </cols>
  <sheetData>
    <row r="1" ht="18.75" customHeight="1" spans="1:15">
      <c r="A1" s="25"/>
      <c r="B1" s="25"/>
      <c r="C1" s="25"/>
      <c r="D1" s="25"/>
      <c r="E1" s="25"/>
      <c r="F1" s="25"/>
      <c r="G1" s="25"/>
      <c r="H1" s="25"/>
      <c r="I1" s="25"/>
      <c r="J1" s="47"/>
      <c r="K1" s="47"/>
      <c r="L1" s="47"/>
      <c r="M1" s="47"/>
      <c r="N1" s="47"/>
      <c r="O1" s="47" t="s">
        <v>54</v>
      </c>
    </row>
    <row r="2" ht="37.5" customHeight="1" spans="1:15">
      <c r="A2" s="26" t="s">
        <v>55</v>
      </c>
      <c r="B2" s="26"/>
      <c r="C2" s="26"/>
      <c r="D2" s="26"/>
      <c r="E2" s="26"/>
      <c r="F2" s="26"/>
      <c r="G2" s="26"/>
      <c r="H2" s="26"/>
      <c r="I2" s="26"/>
      <c r="J2" s="26"/>
      <c r="K2" s="48"/>
      <c r="L2" s="48"/>
      <c r="M2" s="48"/>
      <c r="N2" s="48"/>
      <c r="O2" s="48"/>
    </row>
    <row r="3" ht="18.75" customHeight="1" spans="1:15">
      <c r="A3" s="27" t="str">
        <f>"单位名称："&amp;"中国共产主义青年团易门县委员会"</f>
        <v>单位名称：中国共产主义青年团易门县委员会</v>
      </c>
      <c r="B3" s="27"/>
      <c r="C3" s="27"/>
      <c r="D3" s="27"/>
      <c r="E3" s="27"/>
      <c r="F3" s="27"/>
      <c r="G3" s="27"/>
      <c r="H3" s="27"/>
      <c r="I3" s="27"/>
      <c r="J3" s="47"/>
      <c r="K3" s="47"/>
      <c r="L3" s="47"/>
      <c r="M3" s="47"/>
      <c r="N3" s="47"/>
      <c r="O3" s="47" t="s">
        <v>26</v>
      </c>
    </row>
    <row r="4" ht="18.75" customHeight="1" spans="1:15">
      <c r="A4" s="29" t="s">
        <v>56</v>
      </c>
      <c r="B4" s="29" t="s">
        <v>57</v>
      </c>
      <c r="C4" s="30" t="s">
        <v>29</v>
      </c>
      <c r="D4" s="30" t="s">
        <v>32</v>
      </c>
      <c r="E4" s="30"/>
      <c r="F4" s="30"/>
      <c r="G4" s="29" t="s">
        <v>33</v>
      </c>
      <c r="H4" s="30" t="s">
        <v>34</v>
      </c>
      <c r="I4" s="29" t="s">
        <v>58</v>
      </c>
      <c r="J4" s="30" t="s">
        <v>36</v>
      </c>
      <c r="K4" s="30"/>
      <c r="L4" s="30"/>
      <c r="M4" s="30"/>
      <c r="N4" s="30"/>
      <c r="O4" s="30"/>
    </row>
    <row r="5" ht="18.75" customHeight="1" spans="1:15">
      <c r="A5" s="29"/>
      <c r="B5" s="29"/>
      <c r="C5" s="30"/>
      <c r="D5" s="30" t="s">
        <v>31</v>
      </c>
      <c r="E5" s="30" t="s">
        <v>59</v>
      </c>
      <c r="F5" s="30" t="s">
        <v>60</v>
      </c>
      <c r="G5" s="29"/>
      <c r="H5" s="30"/>
      <c r="I5" s="29"/>
      <c r="J5" s="30" t="s">
        <v>31</v>
      </c>
      <c r="K5" s="30" t="s">
        <v>61</v>
      </c>
      <c r="L5" s="31" t="s">
        <v>62</v>
      </c>
      <c r="M5" s="31" t="s">
        <v>63</v>
      </c>
      <c r="N5" s="31" t="s">
        <v>64</v>
      </c>
      <c r="O5" s="31" t="s">
        <v>65</v>
      </c>
    </row>
    <row r="6" ht="18.75" customHeight="1" spans="1:15">
      <c r="A6" s="31" t="s">
        <v>42</v>
      </c>
      <c r="B6" s="31" t="s">
        <v>43</v>
      </c>
      <c r="C6" s="31" t="s">
        <v>44</v>
      </c>
      <c r="D6" s="31" t="s">
        <v>45</v>
      </c>
      <c r="E6" s="31" t="s">
        <v>46</v>
      </c>
      <c r="F6" s="31" t="s">
        <v>47</v>
      </c>
      <c r="G6" s="31" t="s">
        <v>48</v>
      </c>
      <c r="H6" s="31" t="s">
        <v>49</v>
      </c>
      <c r="I6" s="31" t="s">
        <v>50</v>
      </c>
      <c r="J6" s="31" t="s">
        <v>66</v>
      </c>
      <c r="K6" s="31">
        <v>11</v>
      </c>
      <c r="L6" s="31">
        <v>12</v>
      </c>
      <c r="M6" s="31">
        <v>13</v>
      </c>
      <c r="N6" s="31">
        <v>14</v>
      </c>
      <c r="O6" s="31">
        <v>15</v>
      </c>
    </row>
    <row r="7" ht="20.25" customHeight="1" spans="1:15">
      <c r="A7" s="32" t="s">
        <v>67</v>
      </c>
      <c r="B7" s="32" t="s">
        <v>68</v>
      </c>
      <c r="C7" s="8">
        <v>77.097395</v>
      </c>
      <c r="D7" s="8">
        <v>77.097395</v>
      </c>
      <c r="E7" s="8">
        <v>51.141095</v>
      </c>
      <c r="F7" s="8">
        <v>25.9563</v>
      </c>
      <c r="G7" s="8"/>
      <c r="H7" s="8"/>
      <c r="I7" s="8"/>
      <c r="J7" s="8"/>
      <c r="K7" s="8"/>
      <c r="L7" s="8"/>
      <c r="M7" s="8"/>
      <c r="N7" s="8"/>
      <c r="O7" s="8"/>
    </row>
    <row r="8" ht="20.25" customHeight="1" spans="1:15">
      <c r="A8" s="60" t="s">
        <v>69</v>
      </c>
      <c r="B8" s="60" t="s">
        <v>70</v>
      </c>
      <c r="C8" s="8">
        <v>77.097395</v>
      </c>
      <c r="D8" s="8">
        <v>77.097395</v>
      </c>
      <c r="E8" s="8">
        <v>51.141095</v>
      </c>
      <c r="F8" s="8">
        <v>25.9563</v>
      </c>
      <c r="G8" s="8"/>
      <c r="H8" s="8"/>
      <c r="I8" s="8"/>
      <c r="J8" s="8"/>
      <c r="K8" s="8"/>
      <c r="L8" s="8"/>
      <c r="M8" s="8"/>
      <c r="N8" s="8"/>
      <c r="O8" s="8"/>
    </row>
    <row r="9" ht="20.25" customHeight="1" spans="1:15">
      <c r="A9" s="61" t="s">
        <v>71</v>
      </c>
      <c r="B9" s="61" t="s">
        <v>72</v>
      </c>
      <c r="C9" s="8">
        <v>51.141095</v>
      </c>
      <c r="D9" s="8">
        <v>51.141095</v>
      </c>
      <c r="E9" s="8">
        <v>51.141095</v>
      </c>
      <c r="F9" s="8"/>
      <c r="G9" s="8"/>
      <c r="H9" s="8"/>
      <c r="I9" s="8"/>
      <c r="J9" s="8"/>
      <c r="K9" s="8"/>
      <c r="L9" s="8"/>
      <c r="M9" s="8"/>
      <c r="N9" s="8"/>
      <c r="O9" s="8"/>
    </row>
    <row r="10" ht="20.25" customHeight="1" spans="1:15">
      <c r="A10" s="61" t="s">
        <v>73</v>
      </c>
      <c r="B10" s="61" t="s">
        <v>74</v>
      </c>
      <c r="C10" s="8">
        <v>8</v>
      </c>
      <c r="D10" s="8">
        <v>8</v>
      </c>
      <c r="E10" s="8"/>
      <c r="F10" s="8">
        <v>8</v>
      </c>
      <c r="G10" s="8"/>
      <c r="H10" s="8"/>
      <c r="I10" s="8"/>
      <c r="J10" s="8"/>
      <c r="K10" s="8"/>
      <c r="L10" s="8"/>
      <c r="M10" s="8"/>
      <c r="N10" s="8"/>
      <c r="O10" s="8"/>
    </row>
    <row r="11" ht="20.25" customHeight="1" spans="1:15">
      <c r="A11" s="61" t="s">
        <v>75</v>
      </c>
      <c r="B11" s="61" t="s">
        <v>76</v>
      </c>
      <c r="C11" s="8">
        <v>17.9563</v>
      </c>
      <c r="D11" s="8">
        <v>17.9563</v>
      </c>
      <c r="E11" s="8"/>
      <c r="F11" s="8">
        <v>17.9563</v>
      </c>
      <c r="G11" s="8"/>
      <c r="H11" s="8"/>
      <c r="I11" s="8"/>
      <c r="J11" s="8"/>
      <c r="K11" s="8"/>
      <c r="L11" s="8"/>
      <c r="M11" s="8"/>
      <c r="N11" s="8"/>
      <c r="O11" s="8"/>
    </row>
    <row r="12" ht="20.25" customHeight="1" spans="1:15">
      <c r="A12" s="32" t="s">
        <v>77</v>
      </c>
      <c r="B12" s="32" t="s">
        <v>78</v>
      </c>
      <c r="C12" s="8">
        <v>6.28064</v>
      </c>
      <c r="D12" s="8">
        <v>6.28064</v>
      </c>
      <c r="E12" s="8">
        <v>6.28064</v>
      </c>
      <c r="F12" s="8"/>
      <c r="G12" s="8"/>
      <c r="H12" s="8"/>
      <c r="I12" s="8"/>
      <c r="J12" s="8"/>
      <c r="K12" s="8"/>
      <c r="L12" s="8"/>
      <c r="M12" s="8"/>
      <c r="N12" s="8"/>
      <c r="O12" s="8"/>
    </row>
    <row r="13" ht="20.25" customHeight="1" spans="1:15">
      <c r="A13" s="60" t="s">
        <v>79</v>
      </c>
      <c r="B13" s="60" t="s">
        <v>80</v>
      </c>
      <c r="C13" s="8">
        <v>6.28064</v>
      </c>
      <c r="D13" s="8">
        <v>6.28064</v>
      </c>
      <c r="E13" s="8">
        <v>6.28064</v>
      </c>
      <c r="F13" s="8"/>
      <c r="G13" s="8"/>
      <c r="H13" s="8"/>
      <c r="I13" s="8"/>
      <c r="J13" s="8"/>
      <c r="K13" s="8"/>
      <c r="L13" s="8"/>
      <c r="M13" s="8"/>
      <c r="N13" s="8"/>
      <c r="O13" s="8"/>
    </row>
    <row r="14" ht="20.25" customHeight="1" spans="1:15">
      <c r="A14" s="61" t="s">
        <v>81</v>
      </c>
      <c r="B14" s="61" t="s">
        <v>82</v>
      </c>
      <c r="C14" s="8">
        <v>6.28064</v>
      </c>
      <c r="D14" s="8">
        <v>6.28064</v>
      </c>
      <c r="E14" s="8">
        <v>6.28064</v>
      </c>
      <c r="F14" s="8"/>
      <c r="G14" s="8"/>
      <c r="H14" s="8"/>
      <c r="I14" s="8"/>
      <c r="J14" s="8"/>
      <c r="K14" s="8"/>
      <c r="L14" s="8"/>
      <c r="M14" s="8"/>
      <c r="N14" s="8"/>
      <c r="O14" s="8"/>
    </row>
    <row r="15" ht="20.25" customHeight="1" spans="1:15">
      <c r="A15" s="32" t="s">
        <v>83</v>
      </c>
      <c r="B15" s="32" t="s">
        <v>84</v>
      </c>
      <c r="C15" s="8">
        <v>5.118932</v>
      </c>
      <c r="D15" s="8">
        <v>5.118932</v>
      </c>
      <c r="E15" s="8">
        <v>5.118932</v>
      </c>
      <c r="F15" s="8"/>
      <c r="G15" s="8"/>
      <c r="H15" s="8"/>
      <c r="I15" s="8"/>
      <c r="J15" s="8"/>
      <c r="K15" s="8"/>
      <c r="L15" s="8"/>
      <c r="M15" s="8"/>
      <c r="N15" s="8"/>
      <c r="O15" s="8"/>
    </row>
    <row r="16" ht="20.25" customHeight="1" spans="1:15">
      <c r="A16" s="60" t="s">
        <v>85</v>
      </c>
      <c r="B16" s="60" t="s">
        <v>86</v>
      </c>
      <c r="C16" s="8">
        <v>5.118932</v>
      </c>
      <c r="D16" s="8">
        <v>5.118932</v>
      </c>
      <c r="E16" s="8">
        <v>5.118932</v>
      </c>
      <c r="F16" s="8"/>
      <c r="G16" s="8"/>
      <c r="H16" s="8"/>
      <c r="I16" s="8"/>
      <c r="J16" s="8"/>
      <c r="K16" s="8"/>
      <c r="L16" s="8"/>
      <c r="M16" s="8"/>
      <c r="N16" s="8"/>
      <c r="O16" s="8"/>
    </row>
    <row r="17" ht="20.25" customHeight="1" spans="1:15">
      <c r="A17" s="61" t="s">
        <v>87</v>
      </c>
      <c r="B17" s="61" t="s">
        <v>88</v>
      </c>
      <c r="C17" s="8">
        <v>3.258082</v>
      </c>
      <c r="D17" s="8">
        <v>3.258082</v>
      </c>
      <c r="E17" s="8">
        <v>3.258082</v>
      </c>
      <c r="F17" s="8"/>
      <c r="G17" s="8"/>
      <c r="H17" s="8"/>
      <c r="I17" s="8"/>
      <c r="J17" s="8"/>
      <c r="K17" s="8"/>
      <c r="L17" s="8"/>
      <c r="M17" s="8"/>
      <c r="N17" s="8"/>
      <c r="O17" s="8"/>
    </row>
    <row r="18" ht="20.25" customHeight="1" spans="1:15">
      <c r="A18" s="61" t="s">
        <v>89</v>
      </c>
      <c r="B18" s="61" t="s">
        <v>90</v>
      </c>
      <c r="C18" s="8">
        <v>1.574085</v>
      </c>
      <c r="D18" s="8">
        <v>1.574085</v>
      </c>
      <c r="E18" s="8">
        <v>1.574085</v>
      </c>
      <c r="F18" s="8"/>
      <c r="G18" s="8"/>
      <c r="H18" s="8"/>
      <c r="I18" s="8"/>
      <c r="J18" s="8"/>
      <c r="K18" s="8"/>
      <c r="L18" s="8"/>
      <c r="M18" s="8"/>
      <c r="N18" s="8"/>
      <c r="O18" s="8"/>
    </row>
    <row r="19" ht="20.25" customHeight="1" spans="1:15">
      <c r="A19" s="61" t="s">
        <v>91</v>
      </c>
      <c r="B19" s="61" t="s">
        <v>92</v>
      </c>
      <c r="C19" s="8">
        <v>0.286765</v>
      </c>
      <c r="D19" s="8">
        <v>0.286765</v>
      </c>
      <c r="E19" s="8">
        <v>0.286765</v>
      </c>
      <c r="F19" s="8"/>
      <c r="G19" s="8"/>
      <c r="H19" s="8"/>
      <c r="I19" s="8"/>
      <c r="J19" s="8"/>
      <c r="K19" s="8"/>
      <c r="L19" s="8"/>
      <c r="M19" s="8"/>
      <c r="N19" s="8"/>
      <c r="O19" s="8"/>
    </row>
    <row r="20" ht="20.25" customHeight="1" spans="1:15">
      <c r="A20" s="32" t="s">
        <v>93</v>
      </c>
      <c r="B20" s="32" t="s">
        <v>94</v>
      </c>
      <c r="C20" s="8">
        <v>6.3096</v>
      </c>
      <c r="D20" s="8">
        <v>6.3096</v>
      </c>
      <c r="E20" s="8">
        <v>6.3096</v>
      </c>
      <c r="F20" s="8"/>
      <c r="G20" s="8"/>
      <c r="H20" s="8"/>
      <c r="I20" s="8"/>
      <c r="J20" s="8"/>
      <c r="K20" s="8"/>
      <c r="L20" s="8"/>
      <c r="M20" s="8"/>
      <c r="N20" s="8"/>
      <c r="O20" s="8"/>
    </row>
    <row r="21" ht="20.25" customHeight="1" spans="1:15">
      <c r="A21" s="60" t="s">
        <v>95</v>
      </c>
      <c r="B21" s="60" t="s">
        <v>96</v>
      </c>
      <c r="C21" s="8">
        <v>6.3096</v>
      </c>
      <c r="D21" s="8">
        <v>6.3096</v>
      </c>
      <c r="E21" s="8">
        <v>6.3096</v>
      </c>
      <c r="F21" s="8"/>
      <c r="G21" s="8"/>
      <c r="H21" s="8"/>
      <c r="I21" s="8"/>
      <c r="J21" s="8"/>
      <c r="K21" s="8"/>
      <c r="L21" s="8"/>
      <c r="M21" s="8"/>
      <c r="N21" s="8"/>
      <c r="O21" s="8"/>
    </row>
    <row r="22" ht="20.25" customHeight="1" spans="1:15">
      <c r="A22" s="61" t="s">
        <v>97</v>
      </c>
      <c r="B22" s="61" t="s">
        <v>98</v>
      </c>
      <c r="C22" s="8">
        <v>5.6784</v>
      </c>
      <c r="D22" s="8">
        <v>5.6784</v>
      </c>
      <c r="E22" s="8">
        <v>5.6784</v>
      </c>
      <c r="F22" s="8"/>
      <c r="G22" s="8"/>
      <c r="H22" s="8"/>
      <c r="I22" s="8"/>
      <c r="J22" s="8"/>
      <c r="K22" s="8"/>
      <c r="L22" s="8"/>
      <c r="M22" s="8"/>
      <c r="N22" s="8"/>
      <c r="O22" s="8"/>
    </row>
    <row r="23" ht="20.25" customHeight="1" spans="1:15">
      <c r="A23" s="61" t="s">
        <v>99</v>
      </c>
      <c r="B23" s="61" t="s">
        <v>100</v>
      </c>
      <c r="C23" s="8">
        <v>0.6312</v>
      </c>
      <c r="D23" s="8">
        <v>0.6312</v>
      </c>
      <c r="E23" s="8">
        <v>0.6312</v>
      </c>
      <c r="F23" s="8"/>
      <c r="G23" s="8"/>
      <c r="H23" s="8"/>
      <c r="I23" s="8"/>
      <c r="J23" s="8"/>
      <c r="K23" s="8"/>
      <c r="L23" s="8"/>
      <c r="M23" s="8"/>
      <c r="N23" s="8"/>
      <c r="O23" s="8"/>
    </row>
    <row r="24" ht="20.25" customHeight="1" spans="1:15">
      <c r="A24" s="33" t="s">
        <v>101</v>
      </c>
      <c r="B24" s="33"/>
      <c r="C24" s="8">
        <v>94.806567</v>
      </c>
      <c r="D24" s="8">
        <v>94.806567</v>
      </c>
      <c r="E24" s="8">
        <v>68.850267</v>
      </c>
      <c r="F24" s="8">
        <v>25.9563</v>
      </c>
      <c r="G24" s="8"/>
      <c r="H24" s="8"/>
      <c r="I24" s="8"/>
      <c r="J24" s="8"/>
      <c r="K24" s="8"/>
      <c r="L24" s="8"/>
      <c r="M24" s="8"/>
      <c r="N24" s="8"/>
      <c r="O24" s="8"/>
    </row>
  </sheetData>
  <mergeCells count="11">
    <mergeCell ref="A2:O2"/>
    <mergeCell ref="A3:I3"/>
    <mergeCell ref="D4:F4"/>
    <mergeCell ref="J4:O4"/>
    <mergeCell ref="A24:B24"/>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C1" workbookViewId="0">
      <selection activeCell="G21" sqref="G21"/>
    </sheetView>
  </sheetViews>
  <sheetFormatPr defaultColWidth="8.85" defaultRowHeight="15" customHeight="1" outlineLevelCol="3"/>
  <cols>
    <col min="1" max="4" width="35.7083333333333" customWidth="1"/>
  </cols>
  <sheetData>
    <row r="1" ht="18.75" customHeight="1" spans="1:4">
      <c r="A1" s="25"/>
      <c r="B1" s="25"/>
      <c r="C1" s="25"/>
      <c r="D1" s="49" t="s">
        <v>102</v>
      </c>
    </row>
    <row r="2" ht="45" customHeight="1" spans="1:4">
      <c r="A2" s="26" t="s">
        <v>103</v>
      </c>
      <c r="B2" s="26"/>
      <c r="C2" s="26"/>
      <c r="D2" s="26"/>
    </row>
    <row r="3" ht="18.75" customHeight="1" spans="1:4">
      <c r="A3" s="41" t="str">
        <f>"单位名称："&amp;"中国共产主义青年团易门县委员会"</f>
        <v>单位名称：中国共产主义青年团易门县委员会</v>
      </c>
      <c r="B3" s="41"/>
      <c r="C3" s="62"/>
      <c r="D3" s="49" t="s">
        <v>2</v>
      </c>
    </row>
    <row r="4" ht="22.5" customHeight="1" spans="1:4">
      <c r="A4" s="63" t="s">
        <v>3</v>
      </c>
      <c r="B4" s="63"/>
      <c r="C4" s="63" t="s">
        <v>4</v>
      </c>
      <c r="D4" s="63"/>
    </row>
    <row r="5" ht="18.75" customHeight="1" spans="1:4">
      <c r="A5" s="63" t="s">
        <v>5</v>
      </c>
      <c r="B5" s="63" t="s">
        <v>6</v>
      </c>
      <c r="C5" s="63" t="s">
        <v>104</v>
      </c>
      <c r="D5" s="63" t="s">
        <v>6</v>
      </c>
    </row>
    <row r="6" ht="18.75" customHeight="1" spans="1:4">
      <c r="A6" s="63"/>
      <c r="B6" s="63"/>
      <c r="C6" s="63"/>
      <c r="D6" s="63"/>
    </row>
    <row r="7" ht="22.5" customHeight="1" spans="1:4">
      <c r="A7" s="64" t="s">
        <v>105</v>
      </c>
      <c r="B7" s="8">
        <v>94.806567</v>
      </c>
      <c r="C7" s="64" t="s">
        <v>106</v>
      </c>
      <c r="D7" s="8">
        <v>94.806567</v>
      </c>
    </row>
    <row r="8" ht="22.5" customHeight="1" spans="1:4">
      <c r="A8" s="64" t="s">
        <v>107</v>
      </c>
      <c r="B8" s="8">
        <v>94.806567</v>
      </c>
      <c r="C8" s="64" t="str">
        <f>"（"&amp;"一"&amp;"）"&amp;"一般公共服务支出"</f>
        <v>（一）一般公共服务支出</v>
      </c>
      <c r="D8" s="8">
        <v>77.097395</v>
      </c>
    </row>
    <row r="9" ht="22.5" customHeight="1" spans="1:4">
      <c r="A9" s="64" t="s">
        <v>108</v>
      </c>
      <c r="B9" s="8"/>
      <c r="C9" s="64" t="str">
        <f>"（"&amp;"二"&amp;"）"&amp;"社会保障和就业支出"</f>
        <v>（二）社会保障和就业支出</v>
      </c>
      <c r="D9" s="8">
        <v>6.28064</v>
      </c>
    </row>
    <row r="10" ht="22.5" customHeight="1" spans="1:4">
      <c r="A10" s="64" t="s">
        <v>109</v>
      </c>
      <c r="B10" s="8"/>
      <c r="C10" s="64" t="str">
        <f>"（"&amp;"三"&amp;"）"&amp;"卫生健康支出"</f>
        <v>（三）卫生健康支出</v>
      </c>
      <c r="D10" s="8">
        <v>5.118932</v>
      </c>
    </row>
    <row r="11" ht="22.5" customHeight="1" spans="1:4">
      <c r="A11" s="64" t="s">
        <v>110</v>
      </c>
      <c r="B11" s="8"/>
      <c r="C11" s="64" t="str">
        <f>"（"&amp;"四"&amp;"）"&amp;"住房保障支出"</f>
        <v>（四）住房保障支出</v>
      </c>
      <c r="D11" s="8">
        <v>6.3096</v>
      </c>
    </row>
    <row r="12" ht="22.5" customHeight="1" spans="1:4">
      <c r="A12" s="64" t="s">
        <v>107</v>
      </c>
      <c r="B12" s="8"/>
      <c r="C12" s="64"/>
      <c r="D12" s="8"/>
    </row>
    <row r="13" ht="22.5" customHeight="1" spans="1:4">
      <c r="A13" s="64" t="s">
        <v>108</v>
      </c>
      <c r="B13" s="8"/>
      <c r="C13" s="64"/>
      <c r="D13" s="8"/>
    </row>
    <row r="14" ht="22.5" customHeight="1" spans="1:4">
      <c r="A14" s="64" t="s">
        <v>109</v>
      </c>
      <c r="B14" s="8"/>
      <c r="C14" s="64"/>
      <c r="D14" s="8"/>
    </row>
    <row r="15" ht="22.5" customHeight="1" spans="1:4">
      <c r="A15" s="65"/>
      <c r="B15" s="8"/>
      <c r="C15" s="64" t="s">
        <v>111</v>
      </c>
      <c r="D15" s="8"/>
    </row>
    <row r="16" ht="22.5" customHeight="1" spans="1:4">
      <c r="A16" s="66" t="s">
        <v>112</v>
      </c>
      <c r="B16" s="67">
        <v>94.806567</v>
      </c>
      <c r="C16" s="68" t="s">
        <v>113</v>
      </c>
      <c r="D16" s="67">
        <v>94.806567</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topLeftCell="D1" workbookViewId="0">
      <selection activeCell="G21" sqref="G2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25"/>
      <c r="B1" s="25"/>
      <c r="C1" s="25"/>
      <c r="D1" s="25"/>
      <c r="E1" s="25"/>
      <c r="F1" s="25"/>
      <c r="G1" s="36" t="s">
        <v>114</v>
      </c>
    </row>
    <row r="2" ht="37.5" customHeight="1" spans="1:7">
      <c r="A2" s="26" t="s">
        <v>115</v>
      </c>
      <c r="B2" s="26"/>
      <c r="C2" s="26"/>
      <c r="D2" s="26"/>
      <c r="E2" s="26"/>
      <c r="F2" s="26"/>
      <c r="G2" s="26"/>
    </row>
    <row r="3" ht="18.75" customHeight="1" spans="1:7">
      <c r="A3" s="27" t="str">
        <f>"单位名称："&amp;"中国共产主义青年团易门县委员会"</f>
        <v>单位名称：中国共产主义青年团易门县委员会</v>
      </c>
      <c r="B3" s="27"/>
      <c r="C3" s="27"/>
      <c r="D3" s="28"/>
      <c r="E3" s="28"/>
      <c r="F3" s="28"/>
      <c r="G3" s="37" t="s">
        <v>26</v>
      </c>
    </row>
    <row r="4" ht="18.75" customHeight="1" spans="1:7">
      <c r="A4" s="29" t="s">
        <v>116</v>
      </c>
      <c r="B4" s="29" t="s">
        <v>57</v>
      </c>
      <c r="C4" s="30" t="s">
        <v>29</v>
      </c>
      <c r="D4" s="30" t="s">
        <v>59</v>
      </c>
      <c r="E4" s="30"/>
      <c r="F4" s="30"/>
      <c r="G4" s="29" t="s">
        <v>60</v>
      </c>
    </row>
    <row r="5" ht="18.75" customHeight="1" spans="1:7">
      <c r="A5" s="29" t="s">
        <v>56</v>
      </c>
      <c r="B5" s="29" t="s">
        <v>57</v>
      </c>
      <c r="C5" s="30"/>
      <c r="D5" s="30" t="s">
        <v>31</v>
      </c>
      <c r="E5" s="30" t="s">
        <v>117</v>
      </c>
      <c r="F5" s="30" t="s">
        <v>118</v>
      </c>
      <c r="G5" s="29"/>
    </row>
    <row r="6" ht="18.75" customHeight="1" spans="1:7">
      <c r="A6" s="31" t="s">
        <v>42</v>
      </c>
      <c r="B6" s="31" t="s">
        <v>43</v>
      </c>
      <c r="C6" s="31" t="s">
        <v>44</v>
      </c>
      <c r="D6" s="31" t="s">
        <v>45</v>
      </c>
      <c r="E6" s="31" t="s">
        <v>46</v>
      </c>
      <c r="F6" s="31" t="s">
        <v>47</v>
      </c>
      <c r="G6" s="31" t="s">
        <v>48</v>
      </c>
    </row>
    <row r="7" ht="20.25" customHeight="1" spans="1:7">
      <c r="A7" s="32" t="s">
        <v>67</v>
      </c>
      <c r="B7" s="32" t="s">
        <v>68</v>
      </c>
      <c r="C7" s="8">
        <v>77.097395</v>
      </c>
      <c r="D7" s="8">
        <v>51.141095</v>
      </c>
      <c r="E7" s="8">
        <v>44.064591</v>
      </c>
      <c r="F7" s="8">
        <v>7.076504</v>
      </c>
      <c r="G7" s="8">
        <v>25.9563</v>
      </c>
    </row>
    <row r="8" ht="20.25" customHeight="1" spans="1:7">
      <c r="A8" s="60" t="s">
        <v>69</v>
      </c>
      <c r="B8" s="60" t="s">
        <v>70</v>
      </c>
      <c r="C8" s="8">
        <v>77.097395</v>
      </c>
      <c r="D8" s="8">
        <v>51.141095</v>
      </c>
      <c r="E8" s="8">
        <v>44.064591</v>
      </c>
      <c r="F8" s="8">
        <v>7.076504</v>
      </c>
      <c r="G8" s="8">
        <v>25.9563</v>
      </c>
    </row>
    <row r="9" ht="20.25" customHeight="1" spans="1:7">
      <c r="A9" s="61" t="s">
        <v>71</v>
      </c>
      <c r="B9" s="61" t="s">
        <v>72</v>
      </c>
      <c r="C9" s="8">
        <v>51.141095</v>
      </c>
      <c r="D9" s="8">
        <v>51.141095</v>
      </c>
      <c r="E9" s="8">
        <v>44.064591</v>
      </c>
      <c r="F9" s="8">
        <v>7.076504</v>
      </c>
      <c r="G9" s="8"/>
    </row>
    <row r="10" ht="20.25" customHeight="1" spans="1:7">
      <c r="A10" s="61" t="s">
        <v>73</v>
      </c>
      <c r="B10" s="61" t="s">
        <v>74</v>
      </c>
      <c r="C10" s="8">
        <v>8</v>
      </c>
      <c r="D10" s="8"/>
      <c r="E10" s="8"/>
      <c r="F10" s="8"/>
      <c r="G10" s="8">
        <v>8</v>
      </c>
    </row>
    <row r="11" ht="20.25" customHeight="1" spans="1:7">
      <c r="A11" s="61" t="s">
        <v>75</v>
      </c>
      <c r="B11" s="61" t="s">
        <v>76</v>
      </c>
      <c r="C11" s="8">
        <v>17.9563</v>
      </c>
      <c r="D11" s="8"/>
      <c r="E11" s="8"/>
      <c r="F11" s="8"/>
      <c r="G11" s="8">
        <v>17.9563</v>
      </c>
    </row>
    <row r="12" ht="20.25" customHeight="1" spans="1:7">
      <c r="A12" s="32" t="s">
        <v>77</v>
      </c>
      <c r="B12" s="32" t="s">
        <v>78</v>
      </c>
      <c r="C12" s="8">
        <v>6.28064</v>
      </c>
      <c r="D12" s="8">
        <v>6.28064</v>
      </c>
      <c r="E12" s="8">
        <v>6.28064</v>
      </c>
      <c r="F12" s="8"/>
      <c r="G12" s="8"/>
    </row>
    <row r="13" ht="20.25" customHeight="1" spans="1:7">
      <c r="A13" s="60" t="s">
        <v>79</v>
      </c>
      <c r="B13" s="60" t="s">
        <v>80</v>
      </c>
      <c r="C13" s="8">
        <v>6.28064</v>
      </c>
      <c r="D13" s="8">
        <v>6.28064</v>
      </c>
      <c r="E13" s="8">
        <v>6.28064</v>
      </c>
      <c r="F13" s="8"/>
      <c r="G13" s="8"/>
    </row>
    <row r="14" ht="20.25" customHeight="1" spans="1:7">
      <c r="A14" s="61" t="s">
        <v>81</v>
      </c>
      <c r="B14" s="61" t="s">
        <v>82</v>
      </c>
      <c r="C14" s="8">
        <v>6.28064</v>
      </c>
      <c r="D14" s="8">
        <v>6.28064</v>
      </c>
      <c r="E14" s="8">
        <v>6.28064</v>
      </c>
      <c r="F14" s="8"/>
      <c r="G14" s="8"/>
    </row>
    <row r="15" ht="20.25" customHeight="1" spans="1:7">
      <c r="A15" s="32" t="s">
        <v>83</v>
      </c>
      <c r="B15" s="32" t="s">
        <v>84</v>
      </c>
      <c r="C15" s="8">
        <v>5.118932</v>
      </c>
      <c r="D15" s="8">
        <v>5.118932</v>
      </c>
      <c r="E15" s="8">
        <v>5.118932</v>
      </c>
      <c r="F15" s="8"/>
      <c r="G15" s="8"/>
    </row>
    <row r="16" ht="20.25" customHeight="1" spans="1:7">
      <c r="A16" s="60" t="s">
        <v>85</v>
      </c>
      <c r="B16" s="60" t="s">
        <v>86</v>
      </c>
      <c r="C16" s="8">
        <v>5.118932</v>
      </c>
      <c r="D16" s="8">
        <v>5.118932</v>
      </c>
      <c r="E16" s="8">
        <v>5.118932</v>
      </c>
      <c r="F16" s="8"/>
      <c r="G16" s="8"/>
    </row>
    <row r="17" ht="20.25" customHeight="1" spans="1:7">
      <c r="A17" s="61" t="s">
        <v>87</v>
      </c>
      <c r="B17" s="61" t="s">
        <v>88</v>
      </c>
      <c r="C17" s="8">
        <v>3.258082</v>
      </c>
      <c r="D17" s="8">
        <v>3.258082</v>
      </c>
      <c r="E17" s="8">
        <v>3.258082</v>
      </c>
      <c r="F17" s="8"/>
      <c r="G17" s="8"/>
    </row>
    <row r="18" ht="20.25" customHeight="1" spans="1:7">
      <c r="A18" s="61" t="s">
        <v>89</v>
      </c>
      <c r="B18" s="61" t="s">
        <v>90</v>
      </c>
      <c r="C18" s="8">
        <v>1.574085</v>
      </c>
      <c r="D18" s="8">
        <v>1.574085</v>
      </c>
      <c r="E18" s="8">
        <v>1.574085</v>
      </c>
      <c r="F18" s="8"/>
      <c r="G18" s="8"/>
    </row>
    <row r="19" ht="20.25" customHeight="1" spans="1:7">
      <c r="A19" s="61" t="s">
        <v>91</v>
      </c>
      <c r="B19" s="61" t="s">
        <v>92</v>
      </c>
      <c r="C19" s="8">
        <v>0.286765</v>
      </c>
      <c r="D19" s="8">
        <v>0.286765</v>
      </c>
      <c r="E19" s="8">
        <v>0.286765</v>
      </c>
      <c r="F19" s="8"/>
      <c r="G19" s="8"/>
    </row>
    <row r="20" ht="20.25" customHeight="1" spans="1:7">
      <c r="A20" s="32" t="s">
        <v>93</v>
      </c>
      <c r="B20" s="32" t="s">
        <v>94</v>
      </c>
      <c r="C20" s="8">
        <v>6.3096</v>
      </c>
      <c r="D20" s="8">
        <v>6.3096</v>
      </c>
      <c r="E20" s="8">
        <v>6.3096</v>
      </c>
      <c r="F20" s="8"/>
      <c r="G20" s="8"/>
    </row>
    <row r="21" ht="20.25" customHeight="1" spans="1:7">
      <c r="A21" s="60" t="s">
        <v>95</v>
      </c>
      <c r="B21" s="60" t="s">
        <v>96</v>
      </c>
      <c r="C21" s="8">
        <v>6.3096</v>
      </c>
      <c r="D21" s="8">
        <v>6.3096</v>
      </c>
      <c r="E21" s="8">
        <v>6.3096</v>
      </c>
      <c r="F21" s="8"/>
      <c r="G21" s="8"/>
    </row>
    <row r="22" ht="20.25" customHeight="1" spans="1:7">
      <c r="A22" s="61" t="s">
        <v>97</v>
      </c>
      <c r="B22" s="61" t="s">
        <v>98</v>
      </c>
      <c r="C22" s="8">
        <v>5.6784</v>
      </c>
      <c r="D22" s="8">
        <v>5.6784</v>
      </c>
      <c r="E22" s="8">
        <v>5.6784</v>
      </c>
      <c r="F22" s="8"/>
      <c r="G22" s="8"/>
    </row>
    <row r="23" ht="20.25" customHeight="1" spans="1:7">
      <c r="A23" s="61" t="s">
        <v>99</v>
      </c>
      <c r="B23" s="61" t="s">
        <v>100</v>
      </c>
      <c r="C23" s="8">
        <v>0.6312</v>
      </c>
      <c r="D23" s="8">
        <v>0.6312</v>
      </c>
      <c r="E23" s="8">
        <v>0.6312</v>
      </c>
      <c r="F23" s="8"/>
      <c r="G23" s="8"/>
    </row>
    <row r="24" ht="20.25" customHeight="1" spans="1:7">
      <c r="A24" s="33" t="s">
        <v>101</v>
      </c>
      <c r="B24" s="33"/>
      <c r="C24" s="34">
        <v>94.806567</v>
      </c>
      <c r="D24" s="34">
        <v>68.850267</v>
      </c>
      <c r="E24" s="34">
        <v>61.773763</v>
      </c>
      <c r="F24" s="34">
        <v>7.076504</v>
      </c>
      <c r="G24" s="34">
        <v>25.9563</v>
      </c>
    </row>
  </sheetData>
  <mergeCells count="7">
    <mergeCell ref="A2:G2"/>
    <mergeCell ref="A3:C3"/>
    <mergeCell ref="A4:B4"/>
    <mergeCell ref="D4:F4"/>
    <mergeCell ref="A24:B24"/>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G21" sqref="G21"/>
    </sheetView>
  </sheetViews>
  <sheetFormatPr defaultColWidth="8.85" defaultRowHeight="15" customHeight="1" outlineLevelRow="6" outlineLevelCol="5"/>
  <cols>
    <col min="1" max="6" width="28.575" customWidth="1"/>
  </cols>
  <sheetData>
    <row r="1" ht="18.75" customHeight="1" spans="1:6">
      <c r="A1" s="53"/>
      <c r="B1" s="53"/>
      <c r="C1" s="54"/>
      <c r="D1" s="25"/>
      <c r="E1" s="25"/>
      <c r="F1" s="59" t="s">
        <v>119</v>
      </c>
    </row>
    <row r="2" ht="41.25" customHeight="1" spans="1:6">
      <c r="A2" s="55" t="s">
        <v>120</v>
      </c>
      <c r="B2" s="55"/>
      <c r="C2" s="55"/>
      <c r="D2" s="55"/>
      <c r="E2" s="55"/>
      <c r="F2" s="55"/>
    </row>
    <row r="3" ht="18.75" customHeight="1" spans="1:6">
      <c r="A3" s="41" t="str">
        <f>"单位名称："&amp;"中国共产主义青年团易门县委员会"</f>
        <v>单位名称：中国共产主义青年团易门县委员会</v>
      </c>
      <c r="B3" s="41"/>
      <c r="C3" s="41"/>
      <c r="D3" s="56"/>
      <c r="E3" s="25"/>
      <c r="F3" s="59" t="s">
        <v>26</v>
      </c>
    </row>
    <row r="4" ht="18.75" customHeight="1" spans="1:6">
      <c r="A4" s="29" t="s">
        <v>121</v>
      </c>
      <c r="B4" s="30" t="s">
        <v>122</v>
      </c>
      <c r="C4" s="30" t="s">
        <v>123</v>
      </c>
      <c r="D4" s="30"/>
      <c r="E4" s="30"/>
      <c r="F4" s="30" t="s">
        <v>124</v>
      </c>
    </row>
    <row r="5" ht="18.75" customHeight="1" spans="1:6">
      <c r="A5" s="29"/>
      <c r="B5" s="30"/>
      <c r="C5" s="30" t="s">
        <v>31</v>
      </c>
      <c r="D5" s="30" t="s">
        <v>125</v>
      </c>
      <c r="E5" s="30" t="s">
        <v>126</v>
      </c>
      <c r="F5" s="30"/>
    </row>
    <row r="6" ht="18.75" customHeight="1" spans="1:6">
      <c r="A6" s="57" t="s">
        <v>43</v>
      </c>
      <c r="B6" s="58" t="s">
        <v>44</v>
      </c>
      <c r="C6" s="57" t="s">
        <v>45</v>
      </c>
      <c r="D6" s="57" t="s">
        <v>46</v>
      </c>
      <c r="E6" s="57" t="s">
        <v>47</v>
      </c>
      <c r="F6" s="57">
        <v>7</v>
      </c>
    </row>
    <row r="7" ht="20.25" customHeight="1" spans="1:6">
      <c r="A7" s="8">
        <v>0.236</v>
      </c>
      <c r="B7" s="8"/>
      <c r="C7" s="8"/>
      <c r="D7" s="8"/>
      <c r="E7" s="8"/>
      <c r="F7" s="8">
        <v>0.236</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5"/>
  <sheetViews>
    <sheetView showZeros="0" topLeftCell="F7" workbookViewId="0">
      <selection activeCell="G21" sqref="G21"/>
    </sheetView>
  </sheetViews>
  <sheetFormatPr defaultColWidth="8.85" defaultRowHeight="15" customHeight="1"/>
  <cols>
    <col min="1" max="7" width="28.575" customWidth="1"/>
    <col min="8" max="24" width="14.2833333333333" customWidth="1"/>
  </cols>
  <sheetData>
    <row r="1" ht="18.75" customHeight="1" spans="1:24">
      <c r="A1" s="25"/>
      <c r="B1" s="25"/>
      <c r="C1" s="25"/>
      <c r="D1" s="25"/>
      <c r="E1" s="25"/>
      <c r="F1" s="25"/>
      <c r="G1" s="25"/>
      <c r="H1" s="25"/>
      <c r="I1" s="25"/>
      <c r="J1" s="25"/>
      <c r="K1" s="25"/>
      <c r="L1" s="25"/>
      <c r="M1" s="47"/>
      <c r="N1" s="47"/>
      <c r="O1" s="47"/>
      <c r="P1" s="47"/>
      <c r="Q1" s="47"/>
      <c r="R1" s="47"/>
      <c r="S1" s="47"/>
      <c r="T1" s="47"/>
      <c r="U1" s="47"/>
      <c r="V1" s="47"/>
      <c r="W1" s="47"/>
      <c r="X1" s="47" t="s">
        <v>127</v>
      </c>
    </row>
    <row r="2" ht="45" customHeight="1" spans="1:24">
      <c r="A2" s="26" t="s">
        <v>128</v>
      </c>
      <c r="B2" s="26"/>
      <c r="C2" s="26"/>
      <c r="D2" s="26"/>
      <c r="E2" s="26"/>
      <c r="F2" s="26"/>
      <c r="G2" s="26"/>
      <c r="H2" s="26"/>
      <c r="I2" s="26"/>
      <c r="J2" s="26"/>
      <c r="K2" s="26"/>
      <c r="L2" s="26"/>
      <c r="M2" s="48"/>
      <c r="N2" s="48"/>
      <c r="O2" s="48"/>
      <c r="P2" s="48"/>
      <c r="Q2" s="48"/>
      <c r="R2" s="48"/>
      <c r="S2" s="48"/>
      <c r="T2" s="48"/>
      <c r="U2" s="48"/>
      <c r="V2" s="48"/>
      <c r="W2" s="48"/>
      <c r="X2" s="48"/>
    </row>
    <row r="3" ht="18.75" customHeight="1" spans="1:24">
      <c r="A3" s="41" t="str">
        <f>"单位名称："&amp;"中国共产主义青年团易门县委员会"</f>
        <v>单位名称：中国共产主义青年团易门县委员会</v>
      </c>
      <c r="B3" s="41"/>
      <c r="C3" s="41"/>
      <c r="D3" s="41"/>
      <c r="E3" s="41"/>
      <c r="F3" s="41"/>
      <c r="G3" s="41"/>
      <c r="H3" s="45"/>
      <c r="I3" s="45"/>
      <c r="J3" s="45"/>
      <c r="K3" s="45"/>
      <c r="L3" s="45"/>
      <c r="M3" s="49"/>
      <c r="N3" s="49"/>
      <c r="O3" s="49"/>
      <c r="P3" s="49"/>
      <c r="Q3" s="49"/>
      <c r="R3" s="49"/>
      <c r="S3" s="49"/>
      <c r="T3" s="49"/>
      <c r="U3" s="49"/>
      <c r="V3" s="49"/>
      <c r="W3" s="49"/>
      <c r="X3" s="49" t="s">
        <v>26</v>
      </c>
    </row>
    <row r="4" ht="18.75" customHeight="1" spans="1:24">
      <c r="A4" s="50" t="s">
        <v>129</v>
      </c>
      <c r="B4" s="50" t="s">
        <v>130</v>
      </c>
      <c r="C4" s="50" t="s">
        <v>131</v>
      </c>
      <c r="D4" s="50" t="s">
        <v>132</v>
      </c>
      <c r="E4" s="50" t="s">
        <v>133</v>
      </c>
      <c r="F4" s="50" t="s">
        <v>134</v>
      </c>
      <c r="G4" s="50" t="s">
        <v>135</v>
      </c>
      <c r="H4" s="51" t="s">
        <v>29</v>
      </c>
      <c r="I4" s="51" t="s">
        <v>136</v>
      </c>
      <c r="J4" s="50"/>
      <c r="K4" s="50"/>
      <c r="L4" s="50"/>
      <c r="M4" s="50"/>
      <c r="N4" s="50"/>
      <c r="O4" s="50" t="s">
        <v>137</v>
      </c>
      <c r="P4" s="50"/>
      <c r="Q4" s="50"/>
      <c r="R4" s="50" t="s">
        <v>35</v>
      </c>
      <c r="S4" s="50" t="s">
        <v>36</v>
      </c>
      <c r="T4" s="50"/>
      <c r="U4" s="50"/>
      <c r="V4" s="50"/>
      <c r="W4" s="50"/>
      <c r="X4" s="50"/>
    </row>
    <row r="5" ht="18.75" customHeight="1" spans="1:24">
      <c r="A5" s="50"/>
      <c r="B5" s="50"/>
      <c r="C5" s="50"/>
      <c r="D5" s="50"/>
      <c r="E5" s="50"/>
      <c r="F5" s="50"/>
      <c r="G5" s="50"/>
      <c r="H5" s="51" t="s">
        <v>138</v>
      </c>
      <c r="I5" s="51" t="s">
        <v>139</v>
      </c>
      <c r="J5" s="51"/>
      <c r="K5" s="50" t="s">
        <v>33</v>
      </c>
      <c r="L5" s="50" t="s">
        <v>34</v>
      </c>
      <c r="M5" s="50"/>
      <c r="N5" s="50"/>
      <c r="O5" s="50" t="s">
        <v>137</v>
      </c>
      <c r="P5" s="50" t="s">
        <v>33</v>
      </c>
      <c r="Q5" s="50" t="s">
        <v>34</v>
      </c>
      <c r="R5" s="50" t="s">
        <v>35</v>
      </c>
      <c r="S5" s="50" t="s">
        <v>36</v>
      </c>
      <c r="T5" s="50" t="s">
        <v>37</v>
      </c>
      <c r="U5" s="50" t="s">
        <v>38</v>
      </c>
      <c r="V5" s="50" t="s">
        <v>39</v>
      </c>
      <c r="W5" s="50" t="s">
        <v>40</v>
      </c>
      <c r="X5" s="50" t="s">
        <v>41</v>
      </c>
    </row>
    <row r="6" ht="18.75" customHeight="1" spans="1:24">
      <c r="A6" s="50"/>
      <c r="B6" s="50"/>
      <c r="C6" s="50"/>
      <c r="D6" s="50"/>
      <c r="E6" s="50"/>
      <c r="F6" s="50"/>
      <c r="G6" s="50"/>
      <c r="H6" s="51"/>
      <c r="I6" s="51" t="s">
        <v>140</v>
      </c>
      <c r="J6" s="50" t="s">
        <v>141</v>
      </c>
      <c r="K6" s="50" t="s">
        <v>142</v>
      </c>
      <c r="L6" s="50" t="s">
        <v>143</v>
      </c>
      <c r="M6" s="50" t="s">
        <v>144</v>
      </c>
      <c r="N6" s="50" t="s">
        <v>145</v>
      </c>
      <c r="O6" s="50" t="s">
        <v>32</v>
      </c>
      <c r="P6" s="50" t="s">
        <v>33</v>
      </c>
      <c r="Q6" s="50" t="s">
        <v>34</v>
      </c>
      <c r="R6" s="50"/>
      <c r="S6" s="50" t="s">
        <v>31</v>
      </c>
      <c r="T6" s="50" t="s">
        <v>37</v>
      </c>
      <c r="U6" s="50" t="s">
        <v>38</v>
      </c>
      <c r="V6" s="50" t="s">
        <v>39</v>
      </c>
      <c r="W6" s="50" t="s">
        <v>40</v>
      </c>
      <c r="X6" s="50" t="s">
        <v>41</v>
      </c>
    </row>
    <row r="7" ht="22.65" customHeight="1" spans="1:24">
      <c r="A7" s="50"/>
      <c r="B7" s="50"/>
      <c r="C7" s="50"/>
      <c r="D7" s="50"/>
      <c r="E7" s="50"/>
      <c r="F7" s="50"/>
      <c r="G7" s="50"/>
      <c r="H7" s="51"/>
      <c r="I7" s="51" t="s">
        <v>31</v>
      </c>
      <c r="J7" s="50" t="s">
        <v>141</v>
      </c>
      <c r="K7" s="50"/>
      <c r="L7" s="50"/>
      <c r="M7" s="50"/>
      <c r="N7" s="50"/>
      <c r="O7" s="50"/>
      <c r="P7" s="50"/>
      <c r="Q7" s="50"/>
      <c r="R7" s="50"/>
      <c r="S7" s="50"/>
      <c r="T7" s="50"/>
      <c r="U7" s="50"/>
      <c r="V7" s="50"/>
      <c r="W7" s="50"/>
      <c r="X7" s="50"/>
    </row>
    <row r="8" ht="18.75" customHeight="1" spans="1:24">
      <c r="A8" s="51" t="s">
        <v>42</v>
      </c>
      <c r="B8" s="51">
        <v>2</v>
      </c>
      <c r="C8" s="51">
        <v>3</v>
      </c>
      <c r="D8" s="51">
        <v>4</v>
      </c>
      <c r="E8" s="51">
        <v>5</v>
      </c>
      <c r="F8" s="51">
        <v>6</v>
      </c>
      <c r="G8" s="51">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18.75" customHeight="1" spans="1:24">
      <c r="A9" s="42" t="s">
        <v>52</v>
      </c>
      <c r="B9" s="42"/>
      <c r="C9" s="43"/>
      <c r="D9" s="42"/>
      <c r="E9" s="42"/>
      <c r="F9" s="42"/>
      <c r="G9" s="42"/>
      <c r="H9" s="8">
        <v>68.850267</v>
      </c>
      <c r="I9" s="8">
        <v>68.850267</v>
      </c>
      <c r="J9" s="8"/>
      <c r="K9" s="8"/>
      <c r="L9" s="8"/>
      <c r="M9" s="8">
        <v>68.850267</v>
      </c>
      <c r="N9" s="8"/>
      <c r="O9" s="8"/>
      <c r="P9" s="8"/>
      <c r="Q9" s="8"/>
      <c r="R9" s="8"/>
      <c r="S9" s="8"/>
      <c r="T9" s="8"/>
      <c r="U9" s="8"/>
      <c r="V9" s="8"/>
      <c r="W9" s="8"/>
      <c r="X9" s="8"/>
    </row>
    <row r="10" ht="18.75" customHeight="1" spans="1:24">
      <c r="A10" s="52" t="s">
        <v>52</v>
      </c>
      <c r="B10" s="42" t="s">
        <v>146</v>
      </c>
      <c r="C10" s="43" t="s">
        <v>147</v>
      </c>
      <c r="D10" s="42" t="s">
        <v>71</v>
      </c>
      <c r="E10" s="42" t="s">
        <v>72</v>
      </c>
      <c r="F10" s="42" t="s">
        <v>148</v>
      </c>
      <c r="G10" s="42" t="s">
        <v>149</v>
      </c>
      <c r="H10" s="8">
        <v>15.1728</v>
      </c>
      <c r="I10" s="8">
        <v>15.1728</v>
      </c>
      <c r="J10" s="8"/>
      <c r="K10" s="8"/>
      <c r="L10" s="8"/>
      <c r="M10" s="8">
        <v>15.1728</v>
      </c>
      <c r="N10" s="8"/>
      <c r="O10" s="8"/>
      <c r="P10" s="8"/>
      <c r="Q10" s="4"/>
      <c r="R10" s="8"/>
      <c r="S10" s="8"/>
      <c r="T10" s="8"/>
      <c r="U10" s="8"/>
      <c r="V10" s="8"/>
      <c r="W10" s="8"/>
      <c r="X10" s="8"/>
    </row>
    <row r="11" ht="18.75" customHeight="1" spans="1:24">
      <c r="A11" s="52" t="s">
        <v>52</v>
      </c>
      <c r="B11" s="42" t="s">
        <v>146</v>
      </c>
      <c r="C11" s="43" t="s">
        <v>147</v>
      </c>
      <c r="D11" s="42" t="s">
        <v>71</v>
      </c>
      <c r="E11" s="42" t="s">
        <v>72</v>
      </c>
      <c r="F11" s="42" t="s">
        <v>150</v>
      </c>
      <c r="G11" s="42" t="s">
        <v>151</v>
      </c>
      <c r="H11" s="8">
        <v>22.9428</v>
      </c>
      <c r="I11" s="8">
        <v>22.9428</v>
      </c>
      <c r="J11" s="8"/>
      <c r="K11" s="8"/>
      <c r="L11" s="8"/>
      <c r="M11" s="8">
        <v>22.9428</v>
      </c>
      <c r="N11" s="8"/>
      <c r="O11" s="8"/>
      <c r="P11" s="8"/>
      <c r="Q11" s="4"/>
      <c r="R11" s="8"/>
      <c r="S11" s="8"/>
      <c r="T11" s="8"/>
      <c r="U11" s="8"/>
      <c r="V11" s="8"/>
      <c r="W11" s="8"/>
      <c r="X11" s="8"/>
    </row>
    <row r="12" ht="18.75" customHeight="1" spans="1:24">
      <c r="A12" s="52" t="s">
        <v>52</v>
      </c>
      <c r="B12" s="42" t="s">
        <v>146</v>
      </c>
      <c r="C12" s="43" t="s">
        <v>147</v>
      </c>
      <c r="D12" s="42" t="s">
        <v>71</v>
      </c>
      <c r="E12" s="42" t="s">
        <v>72</v>
      </c>
      <c r="F12" s="42" t="s">
        <v>152</v>
      </c>
      <c r="G12" s="42" t="s">
        <v>153</v>
      </c>
      <c r="H12" s="8">
        <v>0.12</v>
      </c>
      <c r="I12" s="8">
        <v>0.12</v>
      </c>
      <c r="J12" s="8"/>
      <c r="K12" s="8"/>
      <c r="L12" s="8"/>
      <c r="M12" s="8">
        <v>0.12</v>
      </c>
      <c r="N12" s="8"/>
      <c r="O12" s="8"/>
      <c r="P12" s="8"/>
      <c r="Q12" s="4"/>
      <c r="R12" s="8"/>
      <c r="S12" s="8"/>
      <c r="T12" s="8"/>
      <c r="U12" s="8"/>
      <c r="V12" s="8"/>
      <c r="W12" s="8"/>
      <c r="X12" s="8"/>
    </row>
    <row r="13" ht="18.75" customHeight="1" spans="1:24">
      <c r="A13" s="52" t="s">
        <v>52</v>
      </c>
      <c r="B13" s="42" t="s">
        <v>146</v>
      </c>
      <c r="C13" s="43" t="s">
        <v>147</v>
      </c>
      <c r="D13" s="42" t="s">
        <v>71</v>
      </c>
      <c r="E13" s="42" t="s">
        <v>72</v>
      </c>
      <c r="F13" s="42" t="s">
        <v>152</v>
      </c>
      <c r="G13" s="42" t="s">
        <v>153</v>
      </c>
      <c r="H13" s="8">
        <v>1.2644</v>
      </c>
      <c r="I13" s="8">
        <v>1.2644</v>
      </c>
      <c r="J13" s="8"/>
      <c r="K13" s="8"/>
      <c r="L13" s="8"/>
      <c r="M13" s="8">
        <v>1.2644</v>
      </c>
      <c r="N13" s="8"/>
      <c r="O13" s="8"/>
      <c r="P13" s="8"/>
      <c r="Q13" s="4"/>
      <c r="R13" s="8"/>
      <c r="S13" s="8"/>
      <c r="T13" s="8"/>
      <c r="U13" s="8"/>
      <c r="V13" s="8"/>
      <c r="W13" s="8"/>
      <c r="X13" s="8"/>
    </row>
    <row r="14" ht="18.75" customHeight="1" spans="1:24">
      <c r="A14" s="52" t="s">
        <v>52</v>
      </c>
      <c r="B14" s="42" t="s">
        <v>146</v>
      </c>
      <c r="C14" s="43" t="s">
        <v>147</v>
      </c>
      <c r="D14" s="42" t="s">
        <v>99</v>
      </c>
      <c r="E14" s="42" t="s">
        <v>100</v>
      </c>
      <c r="F14" s="42" t="s">
        <v>150</v>
      </c>
      <c r="G14" s="42" t="s">
        <v>151</v>
      </c>
      <c r="H14" s="8">
        <v>0.6312</v>
      </c>
      <c r="I14" s="8">
        <v>0.6312</v>
      </c>
      <c r="J14" s="8"/>
      <c r="K14" s="8"/>
      <c r="L14" s="8"/>
      <c r="M14" s="8">
        <v>0.6312</v>
      </c>
      <c r="N14" s="8"/>
      <c r="O14" s="8"/>
      <c r="P14" s="8"/>
      <c r="Q14" s="4"/>
      <c r="R14" s="8"/>
      <c r="S14" s="8"/>
      <c r="T14" s="8"/>
      <c r="U14" s="8"/>
      <c r="V14" s="8"/>
      <c r="W14" s="8"/>
      <c r="X14" s="8"/>
    </row>
    <row r="15" ht="18.75" customHeight="1" spans="1:24">
      <c r="A15" s="52" t="s">
        <v>52</v>
      </c>
      <c r="B15" s="42" t="s">
        <v>154</v>
      </c>
      <c r="C15" s="43" t="s">
        <v>155</v>
      </c>
      <c r="D15" s="42" t="s">
        <v>71</v>
      </c>
      <c r="E15" s="42" t="s">
        <v>72</v>
      </c>
      <c r="F15" s="42" t="s">
        <v>156</v>
      </c>
      <c r="G15" s="42" t="s">
        <v>157</v>
      </c>
      <c r="H15" s="8">
        <v>0.100591</v>
      </c>
      <c r="I15" s="8">
        <v>0.100591</v>
      </c>
      <c r="J15" s="8"/>
      <c r="K15" s="8"/>
      <c r="L15" s="8"/>
      <c r="M15" s="8">
        <v>0.100591</v>
      </c>
      <c r="N15" s="8"/>
      <c r="O15" s="8"/>
      <c r="P15" s="8"/>
      <c r="Q15" s="4"/>
      <c r="R15" s="8"/>
      <c r="S15" s="8"/>
      <c r="T15" s="8"/>
      <c r="U15" s="8"/>
      <c r="V15" s="8"/>
      <c r="W15" s="8"/>
      <c r="X15" s="8"/>
    </row>
    <row r="16" ht="18.75" customHeight="1" spans="1:24">
      <c r="A16" s="52" t="s">
        <v>52</v>
      </c>
      <c r="B16" s="42" t="s">
        <v>154</v>
      </c>
      <c r="C16" s="43" t="s">
        <v>155</v>
      </c>
      <c r="D16" s="42" t="s">
        <v>81</v>
      </c>
      <c r="E16" s="42" t="s">
        <v>82</v>
      </c>
      <c r="F16" s="42" t="s">
        <v>158</v>
      </c>
      <c r="G16" s="42" t="s">
        <v>159</v>
      </c>
      <c r="H16" s="8">
        <v>6.28064</v>
      </c>
      <c r="I16" s="8">
        <v>6.28064</v>
      </c>
      <c r="J16" s="8"/>
      <c r="K16" s="8"/>
      <c r="L16" s="8"/>
      <c r="M16" s="8">
        <v>6.28064</v>
      </c>
      <c r="N16" s="8"/>
      <c r="O16" s="8"/>
      <c r="P16" s="8"/>
      <c r="Q16" s="4"/>
      <c r="R16" s="8"/>
      <c r="S16" s="8"/>
      <c r="T16" s="8"/>
      <c r="U16" s="8"/>
      <c r="V16" s="8"/>
      <c r="W16" s="8"/>
      <c r="X16" s="8"/>
    </row>
    <row r="17" ht="18.75" customHeight="1" spans="1:24">
      <c r="A17" s="52" t="s">
        <v>52</v>
      </c>
      <c r="B17" s="42" t="s">
        <v>154</v>
      </c>
      <c r="C17" s="43" t="s">
        <v>155</v>
      </c>
      <c r="D17" s="42" t="s">
        <v>87</v>
      </c>
      <c r="E17" s="42" t="s">
        <v>88</v>
      </c>
      <c r="F17" s="42" t="s">
        <v>160</v>
      </c>
      <c r="G17" s="42" t="s">
        <v>161</v>
      </c>
      <c r="H17" s="8">
        <v>3.258082</v>
      </c>
      <c r="I17" s="8">
        <v>3.258082</v>
      </c>
      <c r="J17" s="8"/>
      <c r="K17" s="8"/>
      <c r="L17" s="8"/>
      <c r="M17" s="8">
        <v>3.258082</v>
      </c>
      <c r="N17" s="8"/>
      <c r="O17" s="8"/>
      <c r="P17" s="8"/>
      <c r="Q17" s="4"/>
      <c r="R17" s="8"/>
      <c r="S17" s="8"/>
      <c r="T17" s="8"/>
      <c r="U17" s="8"/>
      <c r="V17" s="8"/>
      <c r="W17" s="8"/>
      <c r="X17" s="8"/>
    </row>
    <row r="18" ht="18.75" customHeight="1" spans="1:24">
      <c r="A18" s="52" t="s">
        <v>52</v>
      </c>
      <c r="B18" s="42" t="s">
        <v>154</v>
      </c>
      <c r="C18" s="43" t="s">
        <v>155</v>
      </c>
      <c r="D18" s="42" t="s">
        <v>89</v>
      </c>
      <c r="E18" s="42" t="s">
        <v>90</v>
      </c>
      <c r="F18" s="42" t="s">
        <v>162</v>
      </c>
      <c r="G18" s="42" t="s">
        <v>163</v>
      </c>
      <c r="H18" s="8">
        <v>1.574085</v>
      </c>
      <c r="I18" s="8">
        <v>1.574085</v>
      </c>
      <c r="J18" s="8"/>
      <c r="K18" s="8"/>
      <c r="L18" s="8"/>
      <c r="M18" s="8">
        <v>1.574085</v>
      </c>
      <c r="N18" s="8"/>
      <c r="O18" s="8"/>
      <c r="P18" s="8"/>
      <c r="Q18" s="4"/>
      <c r="R18" s="8"/>
      <c r="S18" s="8"/>
      <c r="T18" s="8"/>
      <c r="U18" s="8"/>
      <c r="V18" s="8"/>
      <c r="W18" s="8"/>
      <c r="X18" s="8"/>
    </row>
    <row r="19" ht="18.75" customHeight="1" spans="1:24">
      <c r="A19" s="52" t="s">
        <v>52</v>
      </c>
      <c r="B19" s="42" t="s">
        <v>154</v>
      </c>
      <c r="C19" s="43" t="s">
        <v>155</v>
      </c>
      <c r="D19" s="42" t="s">
        <v>91</v>
      </c>
      <c r="E19" s="42" t="s">
        <v>92</v>
      </c>
      <c r="F19" s="42" t="s">
        <v>156</v>
      </c>
      <c r="G19" s="42" t="s">
        <v>157</v>
      </c>
      <c r="H19" s="8">
        <v>0.149165</v>
      </c>
      <c r="I19" s="8">
        <v>0.149165</v>
      </c>
      <c r="J19" s="8"/>
      <c r="K19" s="8"/>
      <c r="L19" s="8"/>
      <c r="M19" s="8">
        <v>0.149165</v>
      </c>
      <c r="N19" s="8"/>
      <c r="O19" s="8"/>
      <c r="P19" s="8"/>
      <c r="Q19" s="4"/>
      <c r="R19" s="8"/>
      <c r="S19" s="8"/>
      <c r="T19" s="8"/>
      <c r="U19" s="8"/>
      <c r="V19" s="8"/>
      <c r="W19" s="8"/>
      <c r="X19" s="8"/>
    </row>
    <row r="20" ht="18.75" customHeight="1" spans="1:24">
      <c r="A20" s="52" t="s">
        <v>52</v>
      </c>
      <c r="B20" s="42" t="s">
        <v>154</v>
      </c>
      <c r="C20" s="43" t="s">
        <v>155</v>
      </c>
      <c r="D20" s="42" t="s">
        <v>91</v>
      </c>
      <c r="E20" s="42" t="s">
        <v>92</v>
      </c>
      <c r="F20" s="42" t="s">
        <v>156</v>
      </c>
      <c r="G20" s="42" t="s">
        <v>157</v>
      </c>
      <c r="H20" s="8">
        <v>0.1376</v>
      </c>
      <c r="I20" s="8">
        <v>0.1376</v>
      </c>
      <c r="J20" s="8"/>
      <c r="K20" s="8"/>
      <c r="L20" s="8"/>
      <c r="M20" s="8">
        <v>0.1376</v>
      </c>
      <c r="N20" s="8"/>
      <c r="O20" s="8"/>
      <c r="P20" s="8"/>
      <c r="Q20" s="4"/>
      <c r="R20" s="8"/>
      <c r="S20" s="8"/>
      <c r="T20" s="8"/>
      <c r="U20" s="8"/>
      <c r="V20" s="8"/>
      <c r="W20" s="8"/>
      <c r="X20" s="8"/>
    </row>
    <row r="21" ht="18.75" customHeight="1" spans="1:24">
      <c r="A21" s="52" t="s">
        <v>52</v>
      </c>
      <c r="B21" s="42" t="s">
        <v>164</v>
      </c>
      <c r="C21" s="43" t="s">
        <v>98</v>
      </c>
      <c r="D21" s="42" t="s">
        <v>97</v>
      </c>
      <c r="E21" s="42" t="s">
        <v>98</v>
      </c>
      <c r="F21" s="42" t="s">
        <v>165</v>
      </c>
      <c r="G21" s="42" t="s">
        <v>98</v>
      </c>
      <c r="H21" s="8">
        <v>5.6784</v>
      </c>
      <c r="I21" s="8">
        <v>5.6784</v>
      </c>
      <c r="J21" s="8"/>
      <c r="K21" s="8"/>
      <c r="L21" s="8"/>
      <c r="M21" s="8">
        <v>5.6784</v>
      </c>
      <c r="N21" s="8"/>
      <c r="O21" s="8"/>
      <c r="P21" s="8"/>
      <c r="Q21" s="4"/>
      <c r="R21" s="8"/>
      <c r="S21" s="8"/>
      <c r="T21" s="8"/>
      <c r="U21" s="8"/>
      <c r="V21" s="8"/>
      <c r="W21" s="8"/>
      <c r="X21" s="8"/>
    </row>
    <row r="22" ht="18.75" customHeight="1" spans="1:24">
      <c r="A22" s="52" t="s">
        <v>52</v>
      </c>
      <c r="B22" s="42" t="s">
        <v>166</v>
      </c>
      <c r="C22" s="43" t="s">
        <v>167</v>
      </c>
      <c r="D22" s="42" t="s">
        <v>71</v>
      </c>
      <c r="E22" s="42" t="s">
        <v>72</v>
      </c>
      <c r="F22" s="42" t="s">
        <v>168</v>
      </c>
      <c r="G22" s="42" t="s">
        <v>167</v>
      </c>
      <c r="H22" s="8">
        <v>0.888504</v>
      </c>
      <c r="I22" s="8">
        <v>0.888504</v>
      </c>
      <c r="J22" s="8"/>
      <c r="K22" s="8"/>
      <c r="L22" s="8"/>
      <c r="M22" s="8">
        <v>0.888504</v>
      </c>
      <c r="N22" s="8"/>
      <c r="O22" s="8"/>
      <c r="P22" s="8"/>
      <c r="Q22" s="4"/>
      <c r="R22" s="8"/>
      <c r="S22" s="8"/>
      <c r="T22" s="8"/>
      <c r="U22" s="8"/>
      <c r="V22" s="8"/>
      <c r="W22" s="8"/>
      <c r="X22" s="8"/>
    </row>
    <row r="23" ht="18.75" customHeight="1" spans="1:24">
      <c r="A23" s="52" t="s">
        <v>52</v>
      </c>
      <c r="B23" s="42" t="s">
        <v>169</v>
      </c>
      <c r="C23" s="43" t="s">
        <v>170</v>
      </c>
      <c r="D23" s="42" t="s">
        <v>71</v>
      </c>
      <c r="E23" s="42" t="s">
        <v>72</v>
      </c>
      <c r="F23" s="42" t="s">
        <v>171</v>
      </c>
      <c r="G23" s="42" t="s">
        <v>172</v>
      </c>
      <c r="H23" s="8">
        <v>0.504</v>
      </c>
      <c r="I23" s="8">
        <v>0.504</v>
      </c>
      <c r="J23" s="8"/>
      <c r="K23" s="8"/>
      <c r="L23" s="8"/>
      <c r="M23" s="8">
        <v>0.504</v>
      </c>
      <c r="N23" s="8"/>
      <c r="O23" s="8"/>
      <c r="P23" s="8"/>
      <c r="Q23" s="4"/>
      <c r="R23" s="8"/>
      <c r="S23" s="8"/>
      <c r="T23" s="8"/>
      <c r="U23" s="8"/>
      <c r="V23" s="8"/>
      <c r="W23" s="8"/>
      <c r="X23" s="8"/>
    </row>
    <row r="24" ht="18.75" customHeight="1" spans="1:24">
      <c r="A24" s="52" t="s">
        <v>52</v>
      </c>
      <c r="B24" s="42" t="s">
        <v>169</v>
      </c>
      <c r="C24" s="43" t="s">
        <v>170</v>
      </c>
      <c r="D24" s="42" t="s">
        <v>71</v>
      </c>
      <c r="E24" s="42" t="s">
        <v>72</v>
      </c>
      <c r="F24" s="42" t="s">
        <v>173</v>
      </c>
      <c r="G24" s="42" t="s">
        <v>174</v>
      </c>
      <c r="H24" s="8">
        <v>0.1</v>
      </c>
      <c r="I24" s="8">
        <v>0.1</v>
      </c>
      <c r="J24" s="8"/>
      <c r="K24" s="8"/>
      <c r="L24" s="8"/>
      <c r="M24" s="8">
        <v>0.1</v>
      </c>
      <c r="N24" s="8"/>
      <c r="O24" s="8"/>
      <c r="P24" s="8"/>
      <c r="Q24" s="4"/>
      <c r="R24" s="8"/>
      <c r="S24" s="8"/>
      <c r="T24" s="8"/>
      <c r="U24" s="8"/>
      <c r="V24" s="8"/>
      <c r="W24" s="8"/>
      <c r="X24" s="8"/>
    </row>
    <row r="25" ht="18.75" customHeight="1" spans="1:24">
      <c r="A25" s="52" t="s">
        <v>52</v>
      </c>
      <c r="B25" s="42" t="s">
        <v>169</v>
      </c>
      <c r="C25" s="43" t="s">
        <v>170</v>
      </c>
      <c r="D25" s="42" t="s">
        <v>71</v>
      </c>
      <c r="E25" s="42" t="s">
        <v>72</v>
      </c>
      <c r="F25" s="42" t="s">
        <v>175</v>
      </c>
      <c r="G25" s="42" t="s">
        <v>176</v>
      </c>
      <c r="H25" s="8">
        <v>0.16</v>
      </c>
      <c r="I25" s="8">
        <v>0.16</v>
      </c>
      <c r="J25" s="8"/>
      <c r="K25" s="8"/>
      <c r="L25" s="8"/>
      <c r="M25" s="8">
        <v>0.16</v>
      </c>
      <c r="N25" s="8"/>
      <c r="O25" s="8"/>
      <c r="P25" s="8"/>
      <c r="Q25" s="4"/>
      <c r="R25" s="8"/>
      <c r="S25" s="8"/>
      <c r="T25" s="8"/>
      <c r="U25" s="8"/>
      <c r="V25" s="8"/>
      <c r="W25" s="8"/>
      <c r="X25" s="8"/>
    </row>
    <row r="26" ht="18.75" customHeight="1" spans="1:24">
      <c r="A26" s="52" t="s">
        <v>52</v>
      </c>
      <c r="B26" s="42" t="s">
        <v>169</v>
      </c>
      <c r="C26" s="43" t="s">
        <v>170</v>
      </c>
      <c r="D26" s="42" t="s">
        <v>71</v>
      </c>
      <c r="E26" s="42" t="s">
        <v>72</v>
      </c>
      <c r="F26" s="42" t="s">
        <v>177</v>
      </c>
      <c r="G26" s="42" t="s">
        <v>178</v>
      </c>
      <c r="H26" s="8">
        <v>0.4</v>
      </c>
      <c r="I26" s="8">
        <v>0.4</v>
      </c>
      <c r="J26" s="8"/>
      <c r="K26" s="8"/>
      <c r="L26" s="8"/>
      <c r="M26" s="8">
        <v>0.4</v>
      </c>
      <c r="N26" s="8"/>
      <c r="O26" s="8"/>
      <c r="P26" s="8"/>
      <c r="Q26" s="4"/>
      <c r="R26" s="8"/>
      <c r="S26" s="8"/>
      <c r="T26" s="8"/>
      <c r="U26" s="8"/>
      <c r="V26" s="8"/>
      <c r="W26" s="8"/>
      <c r="X26" s="8"/>
    </row>
    <row r="27" ht="18.75" customHeight="1" spans="1:24">
      <c r="A27" s="52" t="s">
        <v>52</v>
      </c>
      <c r="B27" s="42" t="s">
        <v>169</v>
      </c>
      <c r="C27" s="43" t="s">
        <v>170</v>
      </c>
      <c r="D27" s="42" t="s">
        <v>71</v>
      </c>
      <c r="E27" s="42" t="s">
        <v>72</v>
      </c>
      <c r="F27" s="42" t="s">
        <v>179</v>
      </c>
      <c r="G27" s="42" t="s">
        <v>180</v>
      </c>
      <c r="H27" s="8">
        <v>0.2</v>
      </c>
      <c r="I27" s="8">
        <v>0.2</v>
      </c>
      <c r="J27" s="8"/>
      <c r="K27" s="8"/>
      <c r="L27" s="8"/>
      <c r="M27" s="8">
        <v>0.2</v>
      </c>
      <c r="N27" s="8"/>
      <c r="O27" s="8"/>
      <c r="P27" s="8"/>
      <c r="Q27" s="4"/>
      <c r="R27" s="8"/>
      <c r="S27" s="8"/>
      <c r="T27" s="8"/>
      <c r="U27" s="8"/>
      <c r="V27" s="8"/>
      <c r="W27" s="8"/>
      <c r="X27" s="8"/>
    </row>
    <row r="28" ht="18.75" customHeight="1" spans="1:24">
      <c r="A28" s="52" t="s">
        <v>52</v>
      </c>
      <c r="B28" s="42" t="s">
        <v>169</v>
      </c>
      <c r="C28" s="43" t="s">
        <v>170</v>
      </c>
      <c r="D28" s="42" t="s">
        <v>71</v>
      </c>
      <c r="E28" s="42" t="s">
        <v>72</v>
      </c>
      <c r="F28" s="42" t="s">
        <v>181</v>
      </c>
      <c r="G28" s="42" t="s">
        <v>182</v>
      </c>
      <c r="H28" s="8">
        <v>0.2</v>
      </c>
      <c r="I28" s="8">
        <v>0.2</v>
      </c>
      <c r="J28" s="8"/>
      <c r="K28" s="8"/>
      <c r="L28" s="8"/>
      <c r="M28" s="8">
        <v>0.2</v>
      </c>
      <c r="N28" s="8"/>
      <c r="O28" s="8"/>
      <c r="P28" s="8"/>
      <c r="Q28" s="4"/>
      <c r="R28" s="8"/>
      <c r="S28" s="8"/>
      <c r="T28" s="8"/>
      <c r="U28" s="8"/>
      <c r="V28" s="8"/>
      <c r="W28" s="8"/>
      <c r="X28" s="8"/>
    </row>
    <row r="29" ht="18.75" customHeight="1" spans="1:24">
      <c r="A29" s="52" t="s">
        <v>52</v>
      </c>
      <c r="B29" s="42" t="s">
        <v>169</v>
      </c>
      <c r="C29" s="43" t="s">
        <v>170</v>
      </c>
      <c r="D29" s="42" t="s">
        <v>71</v>
      </c>
      <c r="E29" s="42" t="s">
        <v>72</v>
      </c>
      <c r="F29" s="42" t="s">
        <v>183</v>
      </c>
      <c r="G29" s="42" t="s">
        <v>184</v>
      </c>
      <c r="H29" s="8">
        <v>0.2</v>
      </c>
      <c r="I29" s="8">
        <v>0.2</v>
      </c>
      <c r="J29" s="8"/>
      <c r="K29" s="8"/>
      <c r="L29" s="8"/>
      <c r="M29" s="8">
        <v>0.2</v>
      </c>
      <c r="N29" s="8"/>
      <c r="O29" s="8"/>
      <c r="P29" s="8"/>
      <c r="Q29" s="4"/>
      <c r="R29" s="8"/>
      <c r="S29" s="8"/>
      <c r="T29" s="8"/>
      <c r="U29" s="8"/>
      <c r="V29" s="8"/>
      <c r="W29" s="8"/>
      <c r="X29" s="8"/>
    </row>
    <row r="30" ht="18.75" customHeight="1" spans="1:24">
      <c r="A30" s="52" t="s">
        <v>52</v>
      </c>
      <c r="B30" s="42" t="s">
        <v>169</v>
      </c>
      <c r="C30" s="43" t="s">
        <v>170</v>
      </c>
      <c r="D30" s="42" t="s">
        <v>71</v>
      </c>
      <c r="E30" s="42" t="s">
        <v>72</v>
      </c>
      <c r="F30" s="42" t="s">
        <v>185</v>
      </c>
      <c r="G30" s="42" t="s">
        <v>186</v>
      </c>
      <c r="H30" s="8">
        <v>0.36</v>
      </c>
      <c r="I30" s="8">
        <v>0.36</v>
      </c>
      <c r="J30" s="8"/>
      <c r="K30" s="8"/>
      <c r="L30" s="8"/>
      <c r="M30" s="8">
        <v>0.36</v>
      </c>
      <c r="N30" s="8"/>
      <c r="O30" s="8"/>
      <c r="P30" s="8"/>
      <c r="Q30" s="4"/>
      <c r="R30" s="8"/>
      <c r="S30" s="8"/>
      <c r="T30" s="8"/>
      <c r="U30" s="8"/>
      <c r="V30" s="8"/>
      <c r="W30" s="8"/>
      <c r="X30" s="8"/>
    </row>
    <row r="31" ht="18.75" customHeight="1" spans="1:24">
      <c r="A31" s="52" t="s">
        <v>52</v>
      </c>
      <c r="B31" s="42" t="s">
        <v>169</v>
      </c>
      <c r="C31" s="43" t="s">
        <v>170</v>
      </c>
      <c r="D31" s="42" t="s">
        <v>71</v>
      </c>
      <c r="E31" s="42" t="s">
        <v>72</v>
      </c>
      <c r="F31" s="42" t="s">
        <v>187</v>
      </c>
      <c r="G31" s="42" t="s">
        <v>188</v>
      </c>
      <c r="H31" s="8">
        <v>0.348</v>
      </c>
      <c r="I31" s="8">
        <v>0.348</v>
      </c>
      <c r="J31" s="8"/>
      <c r="K31" s="8"/>
      <c r="L31" s="8"/>
      <c r="M31" s="8">
        <v>0.348</v>
      </c>
      <c r="N31" s="8"/>
      <c r="O31" s="8"/>
      <c r="P31" s="8"/>
      <c r="Q31" s="4"/>
      <c r="R31" s="8"/>
      <c r="S31" s="8"/>
      <c r="T31" s="8"/>
      <c r="U31" s="8"/>
      <c r="V31" s="8"/>
      <c r="W31" s="8"/>
      <c r="X31" s="8"/>
    </row>
    <row r="32" ht="18.75" customHeight="1" spans="1:24">
      <c r="A32" s="52" t="s">
        <v>52</v>
      </c>
      <c r="B32" s="42" t="s">
        <v>189</v>
      </c>
      <c r="C32" s="43" t="s">
        <v>124</v>
      </c>
      <c r="D32" s="42" t="s">
        <v>71</v>
      </c>
      <c r="E32" s="42" t="s">
        <v>72</v>
      </c>
      <c r="F32" s="42" t="s">
        <v>190</v>
      </c>
      <c r="G32" s="42" t="s">
        <v>124</v>
      </c>
      <c r="H32" s="8">
        <v>0.236</v>
      </c>
      <c r="I32" s="8">
        <v>0.236</v>
      </c>
      <c r="J32" s="8"/>
      <c r="K32" s="8"/>
      <c r="L32" s="8"/>
      <c r="M32" s="8">
        <v>0.236</v>
      </c>
      <c r="N32" s="8"/>
      <c r="O32" s="8"/>
      <c r="P32" s="8"/>
      <c r="Q32" s="4"/>
      <c r="R32" s="8"/>
      <c r="S32" s="8"/>
      <c r="T32" s="8"/>
      <c r="U32" s="8"/>
      <c r="V32" s="8"/>
      <c r="W32" s="8"/>
      <c r="X32" s="8"/>
    </row>
    <row r="33" ht="18.75" customHeight="1" spans="1:24">
      <c r="A33" s="52" t="s">
        <v>52</v>
      </c>
      <c r="B33" s="42" t="s">
        <v>191</v>
      </c>
      <c r="C33" s="43" t="s">
        <v>192</v>
      </c>
      <c r="D33" s="42" t="s">
        <v>71</v>
      </c>
      <c r="E33" s="42" t="s">
        <v>72</v>
      </c>
      <c r="F33" s="42" t="s">
        <v>187</v>
      </c>
      <c r="G33" s="42" t="s">
        <v>188</v>
      </c>
      <c r="H33" s="8">
        <v>3.48</v>
      </c>
      <c r="I33" s="8">
        <v>3.48</v>
      </c>
      <c r="J33" s="8"/>
      <c r="K33" s="8"/>
      <c r="L33" s="8"/>
      <c r="M33" s="8">
        <v>3.48</v>
      </c>
      <c r="N33" s="8"/>
      <c r="O33" s="8"/>
      <c r="P33" s="8"/>
      <c r="Q33" s="4"/>
      <c r="R33" s="8"/>
      <c r="S33" s="8"/>
      <c r="T33" s="8"/>
      <c r="U33" s="8"/>
      <c r="V33" s="8"/>
      <c r="W33" s="8"/>
      <c r="X33" s="8"/>
    </row>
    <row r="34" ht="18.75" customHeight="1" spans="1:24">
      <c r="A34" s="52" t="s">
        <v>52</v>
      </c>
      <c r="B34" s="42" t="s">
        <v>193</v>
      </c>
      <c r="C34" s="43" t="s">
        <v>194</v>
      </c>
      <c r="D34" s="42" t="s">
        <v>71</v>
      </c>
      <c r="E34" s="42" t="s">
        <v>72</v>
      </c>
      <c r="F34" s="42" t="s">
        <v>152</v>
      </c>
      <c r="G34" s="42" t="s">
        <v>153</v>
      </c>
      <c r="H34" s="8">
        <v>4.464</v>
      </c>
      <c r="I34" s="8">
        <v>4.464</v>
      </c>
      <c r="J34" s="8"/>
      <c r="K34" s="8"/>
      <c r="L34" s="8"/>
      <c r="M34" s="8">
        <v>4.464</v>
      </c>
      <c r="N34" s="8"/>
      <c r="O34" s="8"/>
      <c r="P34" s="8"/>
      <c r="Q34" s="4"/>
      <c r="R34" s="8"/>
      <c r="S34" s="8"/>
      <c r="T34" s="8"/>
      <c r="U34" s="8"/>
      <c r="V34" s="8"/>
      <c r="W34" s="8"/>
      <c r="X34" s="8"/>
    </row>
    <row r="35" ht="18.75" customHeight="1" spans="1:24">
      <c r="A35" s="44" t="s">
        <v>29</v>
      </c>
      <c r="B35" s="44"/>
      <c r="C35" s="44"/>
      <c r="D35" s="44"/>
      <c r="E35" s="44"/>
      <c r="F35" s="44"/>
      <c r="G35" s="44"/>
      <c r="H35" s="8">
        <v>68.850267</v>
      </c>
      <c r="I35" s="8">
        <v>68.850267</v>
      </c>
      <c r="J35" s="8"/>
      <c r="K35" s="8"/>
      <c r="L35" s="8"/>
      <c r="M35" s="8">
        <v>68.850267</v>
      </c>
      <c r="N35" s="8"/>
      <c r="O35" s="8"/>
      <c r="P35" s="8"/>
      <c r="Q35" s="8"/>
      <c r="R35" s="8"/>
      <c r="S35" s="8"/>
      <c r="T35" s="8"/>
      <c r="U35" s="8"/>
      <c r="V35" s="8"/>
      <c r="W35" s="8"/>
      <c r="X35" s="8"/>
    </row>
  </sheetData>
  <mergeCells count="30">
    <mergeCell ref="A2:X2"/>
    <mergeCell ref="A3:G3"/>
    <mergeCell ref="I4:X4"/>
    <mergeCell ref="I5:N5"/>
    <mergeCell ref="O5:Q5"/>
    <mergeCell ref="S5:X5"/>
    <mergeCell ref="I6:J6"/>
    <mergeCell ref="A35:G35"/>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topLeftCell="H1" workbookViewId="0">
      <selection activeCell="G21" sqref="G21"/>
    </sheetView>
  </sheetViews>
  <sheetFormatPr defaultColWidth="8.85" defaultRowHeight="15" customHeight="1"/>
  <cols>
    <col min="1" max="8" width="28.575" customWidth="1"/>
    <col min="9" max="23" width="14.2833333333333" customWidth="1"/>
  </cols>
  <sheetData>
    <row r="1" ht="18.75" customHeight="1" spans="1:23">
      <c r="A1" s="25"/>
      <c r="B1" s="25"/>
      <c r="C1" s="25"/>
      <c r="D1" s="25"/>
      <c r="E1" s="25"/>
      <c r="F1" s="25"/>
      <c r="G1" s="25"/>
      <c r="H1" s="25"/>
      <c r="I1" s="25"/>
      <c r="J1" s="25"/>
      <c r="K1" s="25"/>
      <c r="L1" s="25"/>
      <c r="M1" s="25"/>
      <c r="N1" s="47"/>
      <c r="O1" s="47"/>
      <c r="P1" s="47"/>
      <c r="Q1" s="47"/>
      <c r="R1" s="47"/>
      <c r="S1" s="47"/>
      <c r="T1" s="47"/>
      <c r="U1" s="47"/>
      <c r="V1" s="47"/>
      <c r="W1" s="47" t="s">
        <v>195</v>
      </c>
    </row>
    <row r="2" ht="45" customHeight="1" spans="1:23">
      <c r="A2" s="26" t="s">
        <v>196</v>
      </c>
      <c r="B2" s="26"/>
      <c r="C2" s="26"/>
      <c r="D2" s="26"/>
      <c r="E2" s="26"/>
      <c r="F2" s="26"/>
      <c r="G2" s="26"/>
      <c r="H2" s="26"/>
      <c r="I2" s="26"/>
      <c r="J2" s="26"/>
      <c r="K2" s="26"/>
      <c r="L2" s="26"/>
      <c r="M2" s="26"/>
      <c r="N2" s="48"/>
      <c r="O2" s="48"/>
      <c r="P2" s="48"/>
      <c r="Q2" s="48"/>
      <c r="R2" s="48"/>
      <c r="S2" s="48"/>
      <c r="T2" s="48"/>
      <c r="U2" s="48"/>
      <c r="V2" s="48"/>
      <c r="W2" s="48"/>
    </row>
    <row r="3" ht="18.75" customHeight="1" spans="1:23">
      <c r="A3" s="41" t="str">
        <f>"单位名称："&amp;"中国共产主义青年团易门县委员会"</f>
        <v>单位名称：中国共产主义青年团易门县委员会</v>
      </c>
      <c r="B3" s="41"/>
      <c r="C3" s="41"/>
      <c r="D3" s="41"/>
      <c r="E3" s="41"/>
      <c r="F3" s="41"/>
      <c r="G3" s="41"/>
      <c r="H3" s="41"/>
      <c r="I3" s="45"/>
      <c r="J3" s="45"/>
      <c r="K3" s="45"/>
      <c r="L3" s="45"/>
      <c r="M3" s="45"/>
      <c r="N3" s="49"/>
      <c r="O3" s="49"/>
      <c r="P3" s="49"/>
      <c r="Q3" s="49"/>
      <c r="R3" s="49"/>
      <c r="S3" s="49"/>
      <c r="T3" s="49"/>
      <c r="U3" s="49"/>
      <c r="V3" s="49"/>
      <c r="W3" s="49" t="s">
        <v>26</v>
      </c>
    </row>
    <row r="4" ht="18.75" customHeight="1" spans="1:23">
      <c r="A4" s="29" t="s">
        <v>197</v>
      </c>
      <c r="B4" s="29" t="s">
        <v>130</v>
      </c>
      <c r="C4" s="29" t="s">
        <v>131</v>
      </c>
      <c r="D4" s="29" t="s">
        <v>198</v>
      </c>
      <c r="E4" s="29" t="s">
        <v>132</v>
      </c>
      <c r="F4" s="29" t="s">
        <v>133</v>
      </c>
      <c r="G4" s="29" t="s">
        <v>134</v>
      </c>
      <c r="H4" s="29" t="s">
        <v>135</v>
      </c>
      <c r="I4" s="30" t="s">
        <v>29</v>
      </c>
      <c r="J4" s="30" t="s">
        <v>199</v>
      </c>
      <c r="K4" s="29"/>
      <c r="L4" s="29"/>
      <c r="M4" s="29"/>
      <c r="N4" s="29" t="s">
        <v>137</v>
      </c>
      <c r="O4" s="29"/>
      <c r="P4" s="29"/>
      <c r="Q4" s="29" t="s">
        <v>35</v>
      </c>
      <c r="R4" s="29" t="s">
        <v>36</v>
      </c>
      <c r="S4" s="29"/>
      <c r="T4" s="29"/>
      <c r="U4" s="29"/>
      <c r="V4" s="29"/>
      <c r="W4" s="29"/>
    </row>
    <row r="5" ht="18.75" customHeight="1" spans="1:23">
      <c r="A5" s="29"/>
      <c r="B5" s="29"/>
      <c r="C5" s="29"/>
      <c r="D5" s="29"/>
      <c r="E5" s="29"/>
      <c r="F5" s="29"/>
      <c r="G5" s="29"/>
      <c r="H5" s="29"/>
      <c r="I5" s="30" t="s">
        <v>138</v>
      </c>
      <c r="J5" s="30" t="s">
        <v>139</v>
      </c>
      <c r="K5" s="29"/>
      <c r="L5" s="29" t="s">
        <v>33</v>
      </c>
      <c r="M5" s="29" t="s">
        <v>34</v>
      </c>
      <c r="N5" s="29" t="s">
        <v>32</v>
      </c>
      <c r="O5" s="29" t="s">
        <v>33</v>
      </c>
      <c r="P5" s="29" t="s">
        <v>34</v>
      </c>
      <c r="Q5" s="29" t="s">
        <v>35</v>
      </c>
      <c r="R5" s="29" t="s">
        <v>31</v>
      </c>
      <c r="S5" s="29" t="s">
        <v>37</v>
      </c>
      <c r="T5" s="29" t="s">
        <v>38</v>
      </c>
      <c r="U5" s="29" t="s">
        <v>39</v>
      </c>
      <c r="V5" s="29" t="s">
        <v>40</v>
      </c>
      <c r="W5" s="29" t="s">
        <v>41</v>
      </c>
    </row>
    <row r="6" ht="18.75" customHeight="1" spans="1:23">
      <c r="A6" s="29"/>
      <c r="B6" s="29"/>
      <c r="C6" s="29"/>
      <c r="D6" s="29"/>
      <c r="E6" s="29"/>
      <c r="F6" s="29"/>
      <c r="G6" s="29"/>
      <c r="H6" s="29"/>
      <c r="I6" s="30"/>
      <c r="J6" s="30" t="s">
        <v>32</v>
      </c>
      <c r="K6" s="29"/>
      <c r="L6" s="29" t="s">
        <v>33</v>
      </c>
      <c r="M6" s="29" t="s">
        <v>34</v>
      </c>
      <c r="N6" s="29" t="s">
        <v>32</v>
      </c>
      <c r="O6" s="29" t="s">
        <v>33</v>
      </c>
      <c r="P6" s="29" t="s">
        <v>34</v>
      </c>
      <c r="Q6" s="29"/>
      <c r="R6" s="29" t="s">
        <v>31</v>
      </c>
      <c r="S6" s="29" t="s">
        <v>37</v>
      </c>
      <c r="T6" s="29" t="s">
        <v>38</v>
      </c>
      <c r="U6" s="29" t="s">
        <v>39</v>
      </c>
      <c r="V6" s="29" t="s">
        <v>40</v>
      </c>
      <c r="W6" s="29" t="s">
        <v>41</v>
      </c>
    </row>
    <row r="7" ht="22.65" customHeight="1" spans="1:23">
      <c r="A7" s="29"/>
      <c r="B7" s="29"/>
      <c r="C7" s="29"/>
      <c r="D7" s="29"/>
      <c r="E7" s="29"/>
      <c r="F7" s="29"/>
      <c r="G7" s="29"/>
      <c r="H7" s="29"/>
      <c r="I7" s="30"/>
      <c r="J7" s="30" t="s">
        <v>31</v>
      </c>
      <c r="K7" s="29" t="s">
        <v>200</v>
      </c>
      <c r="L7" s="29"/>
      <c r="M7" s="29"/>
      <c r="N7" s="29"/>
      <c r="O7" s="29"/>
      <c r="P7" s="29"/>
      <c r="Q7" s="29"/>
      <c r="R7" s="29"/>
      <c r="S7" s="29"/>
      <c r="T7" s="29"/>
      <c r="U7" s="29"/>
      <c r="V7" s="29"/>
      <c r="W7" s="29"/>
    </row>
    <row r="8" ht="18.75" customHeight="1" spans="1:23">
      <c r="A8" s="31" t="s">
        <v>42</v>
      </c>
      <c r="B8" s="31">
        <v>2</v>
      </c>
      <c r="C8" s="31">
        <v>3</v>
      </c>
      <c r="D8" s="31">
        <v>4</v>
      </c>
      <c r="E8" s="31">
        <v>5</v>
      </c>
      <c r="F8" s="31">
        <v>6</v>
      </c>
      <c r="G8" s="31">
        <v>7</v>
      </c>
      <c r="H8" s="31">
        <v>8</v>
      </c>
      <c r="I8" s="31">
        <v>9</v>
      </c>
      <c r="J8" s="31">
        <v>10</v>
      </c>
      <c r="K8" s="31">
        <v>11</v>
      </c>
      <c r="L8" s="31">
        <v>12</v>
      </c>
      <c r="M8" s="31">
        <v>13</v>
      </c>
      <c r="N8" s="31">
        <v>14</v>
      </c>
      <c r="O8" s="31">
        <v>15</v>
      </c>
      <c r="P8" s="31">
        <v>16</v>
      </c>
      <c r="Q8" s="31">
        <v>17</v>
      </c>
      <c r="R8" s="31">
        <v>18</v>
      </c>
      <c r="S8" s="31">
        <v>19</v>
      </c>
      <c r="T8" s="31">
        <v>20</v>
      </c>
      <c r="U8" s="31">
        <v>21</v>
      </c>
      <c r="V8" s="31">
        <v>22</v>
      </c>
      <c r="W8" s="31">
        <v>23</v>
      </c>
    </row>
    <row r="9" ht="18.75" customHeight="1" spans="1:23">
      <c r="A9" s="42"/>
      <c r="B9" s="42"/>
      <c r="C9" s="43" t="s">
        <v>201</v>
      </c>
      <c r="D9" s="42"/>
      <c r="E9" s="42"/>
      <c r="F9" s="42"/>
      <c r="G9" s="42"/>
      <c r="H9" s="42"/>
      <c r="I9" s="46">
        <v>2.56</v>
      </c>
      <c r="J9" s="46">
        <v>2.56</v>
      </c>
      <c r="K9" s="46">
        <v>2.56</v>
      </c>
      <c r="L9" s="46"/>
      <c r="M9" s="46"/>
      <c r="N9" s="46"/>
      <c r="O9" s="46"/>
      <c r="P9" s="46"/>
      <c r="Q9" s="46"/>
      <c r="R9" s="46"/>
      <c r="S9" s="46"/>
      <c r="T9" s="46"/>
      <c r="U9" s="46"/>
      <c r="V9" s="46"/>
      <c r="W9" s="46"/>
    </row>
    <row r="10" ht="18.75" customHeight="1" spans="1:23">
      <c r="A10" s="42" t="s">
        <v>202</v>
      </c>
      <c r="B10" s="42" t="s">
        <v>203</v>
      </c>
      <c r="C10" s="43" t="s">
        <v>201</v>
      </c>
      <c r="D10" s="42" t="s">
        <v>52</v>
      </c>
      <c r="E10" s="42" t="s">
        <v>75</v>
      </c>
      <c r="F10" s="42" t="s">
        <v>76</v>
      </c>
      <c r="G10" s="42" t="s">
        <v>204</v>
      </c>
      <c r="H10" s="42" t="s">
        <v>205</v>
      </c>
      <c r="I10" s="46">
        <v>2.56</v>
      </c>
      <c r="J10" s="46">
        <v>2.56</v>
      </c>
      <c r="K10" s="46">
        <v>2.56</v>
      </c>
      <c r="L10" s="46"/>
      <c r="M10" s="46"/>
      <c r="N10" s="46"/>
      <c r="O10" s="46"/>
      <c r="P10" s="46"/>
      <c r="Q10" s="46"/>
      <c r="R10" s="46"/>
      <c r="S10" s="46"/>
      <c r="T10" s="46"/>
      <c r="U10" s="46"/>
      <c r="V10" s="46"/>
      <c r="W10" s="46"/>
    </row>
    <row r="11" ht="18.75" customHeight="1" spans="1:23">
      <c r="A11" s="4"/>
      <c r="B11" s="4"/>
      <c r="C11" s="43" t="s">
        <v>206</v>
      </c>
      <c r="D11" s="4"/>
      <c r="E11" s="4"/>
      <c r="F11" s="4"/>
      <c r="G11" s="4"/>
      <c r="H11" s="4"/>
      <c r="I11" s="46">
        <v>1</v>
      </c>
      <c r="J11" s="46">
        <v>1</v>
      </c>
      <c r="K11" s="46">
        <v>1</v>
      </c>
      <c r="L11" s="46"/>
      <c r="M11" s="46"/>
      <c r="N11" s="46"/>
      <c r="O11" s="46"/>
      <c r="P11" s="4"/>
      <c r="Q11" s="46"/>
      <c r="R11" s="46"/>
      <c r="S11" s="46"/>
      <c r="T11" s="46"/>
      <c r="U11" s="46"/>
      <c r="V11" s="46"/>
      <c r="W11" s="46"/>
    </row>
    <row r="12" ht="18.75" customHeight="1" spans="1:23">
      <c r="A12" s="42" t="s">
        <v>202</v>
      </c>
      <c r="B12" s="42" t="s">
        <v>207</v>
      </c>
      <c r="C12" s="43" t="s">
        <v>206</v>
      </c>
      <c r="D12" s="42" t="s">
        <v>52</v>
      </c>
      <c r="E12" s="42" t="s">
        <v>73</v>
      </c>
      <c r="F12" s="42" t="s">
        <v>74</v>
      </c>
      <c r="G12" s="42" t="s">
        <v>171</v>
      </c>
      <c r="H12" s="42" t="s">
        <v>172</v>
      </c>
      <c r="I12" s="46">
        <v>1</v>
      </c>
      <c r="J12" s="46">
        <v>1</v>
      </c>
      <c r="K12" s="46">
        <v>1</v>
      </c>
      <c r="L12" s="46"/>
      <c r="M12" s="46"/>
      <c r="N12" s="46"/>
      <c r="O12" s="46"/>
      <c r="P12" s="4"/>
      <c r="Q12" s="46"/>
      <c r="R12" s="46"/>
      <c r="S12" s="46"/>
      <c r="T12" s="46"/>
      <c r="U12" s="46"/>
      <c r="V12" s="46"/>
      <c r="W12" s="46"/>
    </row>
    <row r="13" ht="18.75" customHeight="1" spans="1:23">
      <c r="A13" s="4"/>
      <c r="B13" s="4"/>
      <c r="C13" s="43" t="s">
        <v>208</v>
      </c>
      <c r="D13" s="4"/>
      <c r="E13" s="4"/>
      <c r="F13" s="4"/>
      <c r="G13" s="4"/>
      <c r="H13" s="4"/>
      <c r="I13" s="46">
        <v>5</v>
      </c>
      <c r="J13" s="46">
        <v>5</v>
      </c>
      <c r="K13" s="46">
        <v>5</v>
      </c>
      <c r="L13" s="46"/>
      <c r="M13" s="46"/>
      <c r="N13" s="46"/>
      <c r="O13" s="46"/>
      <c r="P13" s="4"/>
      <c r="Q13" s="46"/>
      <c r="R13" s="46"/>
      <c r="S13" s="46"/>
      <c r="T13" s="46"/>
      <c r="U13" s="46"/>
      <c r="V13" s="46"/>
      <c r="W13" s="46"/>
    </row>
    <row r="14" ht="18.75" customHeight="1" spans="1:23">
      <c r="A14" s="42" t="s">
        <v>209</v>
      </c>
      <c r="B14" s="42" t="s">
        <v>210</v>
      </c>
      <c r="C14" s="43" t="s">
        <v>208</v>
      </c>
      <c r="D14" s="42" t="s">
        <v>52</v>
      </c>
      <c r="E14" s="42" t="s">
        <v>73</v>
      </c>
      <c r="F14" s="42" t="s">
        <v>74</v>
      </c>
      <c r="G14" s="42" t="s">
        <v>171</v>
      </c>
      <c r="H14" s="42" t="s">
        <v>172</v>
      </c>
      <c r="I14" s="46">
        <v>0.22</v>
      </c>
      <c r="J14" s="46">
        <v>0.22</v>
      </c>
      <c r="K14" s="46">
        <v>0.22</v>
      </c>
      <c r="L14" s="46"/>
      <c r="M14" s="46"/>
      <c r="N14" s="46"/>
      <c r="O14" s="46"/>
      <c r="P14" s="4"/>
      <c r="Q14" s="46"/>
      <c r="R14" s="46"/>
      <c r="S14" s="46"/>
      <c r="T14" s="46"/>
      <c r="U14" s="46"/>
      <c r="V14" s="46"/>
      <c r="W14" s="46"/>
    </row>
    <row r="15" ht="18.75" customHeight="1" spans="1:23">
      <c r="A15" s="42" t="s">
        <v>209</v>
      </c>
      <c r="B15" s="42" t="s">
        <v>210</v>
      </c>
      <c r="C15" s="43" t="s">
        <v>208</v>
      </c>
      <c r="D15" s="42" t="s">
        <v>52</v>
      </c>
      <c r="E15" s="42" t="s">
        <v>73</v>
      </c>
      <c r="F15" s="42" t="s">
        <v>74</v>
      </c>
      <c r="G15" s="42" t="s">
        <v>211</v>
      </c>
      <c r="H15" s="42" t="s">
        <v>212</v>
      </c>
      <c r="I15" s="46">
        <v>0.8</v>
      </c>
      <c r="J15" s="46">
        <v>0.8</v>
      </c>
      <c r="K15" s="46">
        <v>0.8</v>
      </c>
      <c r="L15" s="46"/>
      <c r="M15" s="46"/>
      <c r="N15" s="46"/>
      <c r="O15" s="46"/>
      <c r="P15" s="4"/>
      <c r="Q15" s="46"/>
      <c r="R15" s="46"/>
      <c r="S15" s="46"/>
      <c r="T15" s="46"/>
      <c r="U15" s="46"/>
      <c r="V15" s="46"/>
      <c r="W15" s="46"/>
    </row>
    <row r="16" ht="18.75" customHeight="1" spans="1:23">
      <c r="A16" s="42" t="s">
        <v>209</v>
      </c>
      <c r="B16" s="42" t="s">
        <v>210</v>
      </c>
      <c r="C16" s="43" t="s">
        <v>208</v>
      </c>
      <c r="D16" s="42" t="s">
        <v>52</v>
      </c>
      <c r="E16" s="42" t="s">
        <v>73</v>
      </c>
      <c r="F16" s="42" t="s">
        <v>74</v>
      </c>
      <c r="G16" s="42" t="s">
        <v>183</v>
      </c>
      <c r="H16" s="42" t="s">
        <v>184</v>
      </c>
      <c r="I16" s="46">
        <v>0.1</v>
      </c>
      <c r="J16" s="46">
        <v>0.1</v>
      </c>
      <c r="K16" s="46">
        <v>0.1</v>
      </c>
      <c r="L16" s="46"/>
      <c r="M16" s="46"/>
      <c r="N16" s="46"/>
      <c r="O16" s="46"/>
      <c r="P16" s="4"/>
      <c r="Q16" s="46"/>
      <c r="R16" s="46"/>
      <c r="S16" s="46"/>
      <c r="T16" s="46"/>
      <c r="U16" s="46"/>
      <c r="V16" s="46"/>
      <c r="W16" s="46"/>
    </row>
    <row r="17" ht="18.75" customHeight="1" spans="1:23">
      <c r="A17" s="42" t="s">
        <v>209</v>
      </c>
      <c r="B17" s="42" t="s">
        <v>210</v>
      </c>
      <c r="C17" s="43" t="s">
        <v>208</v>
      </c>
      <c r="D17" s="42" t="s">
        <v>52</v>
      </c>
      <c r="E17" s="42" t="s">
        <v>73</v>
      </c>
      <c r="F17" s="42" t="s">
        <v>74</v>
      </c>
      <c r="G17" s="42" t="s">
        <v>183</v>
      </c>
      <c r="H17" s="42" t="s">
        <v>184</v>
      </c>
      <c r="I17" s="46">
        <v>0.6</v>
      </c>
      <c r="J17" s="46">
        <v>0.6</v>
      </c>
      <c r="K17" s="46">
        <v>0.6</v>
      </c>
      <c r="L17" s="46"/>
      <c r="M17" s="46"/>
      <c r="N17" s="46"/>
      <c r="O17" s="46"/>
      <c r="P17" s="4"/>
      <c r="Q17" s="46"/>
      <c r="R17" s="46"/>
      <c r="S17" s="46"/>
      <c r="T17" s="46"/>
      <c r="U17" s="46"/>
      <c r="V17" s="46"/>
      <c r="W17" s="46"/>
    </row>
    <row r="18" ht="18.75" customHeight="1" spans="1:23">
      <c r="A18" s="42" t="s">
        <v>209</v>
      </c>
      <c r="B18" s="42" t="s">
        <v>210</v>
      </c>
      <c r="C18" s="43" t="s">
        <v>208</v>
      </c>
      <c r="D18" s="42" t="s">
        <v>52</v>
      </c>
      <c r="E18" s="42" t="s">
        <v>73</v>
      </c>
      <c r="F18" s="42" t="s">
        <v>74</v>
      </c>
      <c r="G18" s="42" t="s">
        <v>213</v>
      </c>
      <c r="H18" s="42" t="s">
        <v>214</v>
      </c>
      <c r="I18" s="46">
        <v>1.6</v>
      </c>
      <c r="J18" s="46">
        <v>1.6</v>
      </c>
      <c r="K18" s="46">
        <v>1.6</v>
      </c>
      <c r="L18" s="46"/>
      <c r="M18" s="46"/>
      <c r="N18" s="46"/>
      <c r="O18" s="46"/>
      <c r="P18" s="4"/>
      <c r="Q18" s="46"/>
      <c r="R18" s="46"/>
      <c r="S18" s="46"/>
      <c r="T18" s="46"/>
      <c r="U18" s="46"/>
      <c r="V18" s="46"/>
      <c r="W18" s="46"/>
    </row>
    <row r="19" ht="18.75" customHeight="1" spans="1:23">
      <c r="A19" s="42" t="s">
        <v>209</v>
      </c>
      <c r="B19" s="42" t="s">
        <v>210</v>
      </c>
      <c r="C19" s="43" t="s">
        <v>208</v>
      </c>
      <c r="D19" s="42" t="s">
        <v>52</v>
      </c>
      <c r="E19" s="42" t="s">
        <v>73</v>
      </c>
      <c r="F19" s="42" t="s">
        <v>74</v>
      </c>
      <c r="G19" s="42" t="s">
        <v>213</v>
      </c>
      <c r="H19" s="42" t="s">
        <v>214</v>
      </c>
      <c r="I19" s="46">
        <v>1.68</v>
      </c>
      <c r="J19" s="46">
        <v>1.68</v>
      </c>
      <c r="K19" s="46">
        <v>1.68</v>
      </c>
      <c r="L19" s="46"/>
      <c r="M19" s="46"/>
      <c r="N19" s="46"/>
      <c r="O19" s="46"/>
      <c r="P19" s="4"/>
      <c r="Q19" s="46"/>
      <c r="R19" s="46"/>
      <c r="S19" s="46"/>
      <c r="T19" s="46"/>
      <c r="U19" s="46"/>
      <c r="V19" s="46"/>
      <c r="W19" s="46"/>
    </row>
    <row r="20" ht="18.75" customHeight="1" spans="1:23">
      <c r="A20" s="4"/>
      <c r="B20" s="4"/>
      <c r="C20" s="43" t="s">
        <v>215</v>
      </c>
      <c r="D20" s="4"/>
      <c r="E20" s="4"/>
      <c r="F20" s="4"/>
      <c r="G20" s="4"/>
      <c r="H20" s="4"/>
      <c r="I20" s="46">
        <v>15.3963</v>
      </c>
      <c r="J20" s="46">
        <v>15.3963</v>
      </c>
      <c r="K20" s="46">
        <v>15.3963</v>
      </c>
      <c r="L20" s="46"/>
      <c r="M20" s="46"/>
      <c r="N20" s="46"/>
      <c r="O20" s="46"/>
      <c r="P20" s="4"/>
      <c r="Q20" s="46"/>
      <c r="R20" s="46"/>
      <c r="S20" s="46"/>
      <c r="T20" s="46"/>
      <c r="U20" s="46"/>
      <c r="V20" s="46"/>
      <c r="W20" s="46"/>
    </row>
    <row r="21" ht="18.75" customHeight="1" spans="1:23">
      <c r="A21" s="42" t="s">
        <v>216</v>
      </c>
      <c r="B21" s="42" t="s">
        <v>217</v>
      </c>
      <c r="C21" s="43" t="s">
        <v>215</v>
      </c>
      <c r="D21" s="42" t="s">
        <v>52</v>
      </c>
      <c r="E21" s="42" t="s">
        <v>75</v>
      </c>
      <c r="F21" s="42" t="s">
        <v>76</v>
      </c>
      <c r="G21" s="42" t="s">
        <v>213</v>
      </c>
      <c r="H21" s="42" t="s">
        <v>214</v>
      </c>
      <c r="I21" s="46">
        <v>15.3963</v>
      </c>
      <c r="J21" s="46">
        <v>15.3963</v>
      </c>
      <c r="K21" s="46">
        <v>15.3963</v>
      </c>
      <c r="L21" s="46"/>
      <c r="M21" s="46"/>
      <c r="N21" s="46"/>
      <c r="O21" s="46"/>
      <c r="P21" s="4"/>
      <c r="Q21" s="46"/>
      <c r="R21" s="46"/>
      <c r="S21" s="46"/>
      <c r="T21" s="46"/>
      <c r="U21" s="46"/>
      <c r="V21" s="46"/>
      <c r="W21" s="46"/>
    </row>
    <row r="22" ht="18.75" customHeight="1" spans="1:23">
      <c r="A22" s="4"/>
      <c r="B22" s="4"/>
      <c r="C22" s="43" t="s">
        <v>218</v>
      </c>
      <c r="D22" s="4"/>
      <c r="E22" s="4"/>
      <c r="F22" s="4"/>
      <c r="G22" s="4"/>
      <c r="H22" s="4"/>
      <c r="I22" s="46">
        <v>2</v>
      </c>
      <c r="J22" s="46">
        <v>2</v>
      </c>
      <c r="K22" s="46">
        <v>2</v>
      </c>
      <c r="L22" s="46"/>
      <c r="M22" s="46"/>
      <c r="N22" s="46"/>
      <c r="O22" s="46"/>
      <c r="P22" s="4"/>
      <c r="Q22" s="46"/>
      <c r="R22" s="46"/>
      <c r="S22" s="46"/>
      <c r="T22" s="46"/>
      <c r="U22" s="46"/>
      <c r="V22" s="46"/>
      <c r="W22" s="46"/>
    </row>
    <row r="23" ht="18.75" customHeight="1" spans="1:23">
      <c r="A23" s="42" t="s">
        <v>209</v>
      </c>
      <c r="B23" s="42" t="s">
        <v>219</v>
      </c>
      <c r="C23" s="43" t="s">
        <v>218</v>
      </c>
      <c r="D23" s="42" t="s">
        <v>52</v>
      </c>
      <c r="E23" s="42" t="s">
        <v>73</v>
      </c>
      <c r="F23" s="42" t="s">
        <v>74</v>
      </c>
      <c r="G23" s="42" t="s">
        <v>181</v>
      </c>
      <c r="H23" s="42" t="s">
        <v>182</v>
      </c>
      <c r="I23" s="46">
        <v>2</v>
      </c>
      <c r="J23" s="46">
        <v>2</v>
      </c>
      <c r="K23" s="46">
        <v>2</v>
      </c>
      <c r="L23" s="46"/>
      <c r="M23" s="46"/>
      <c r="N23" s="46"/>
      <c r="O23" s="46"/>
      <c r="P23" s="4"/>
      <c r="Q23" s="46"/>
      <c r="R23" s="46"/>
      <c r="S23" s="46"/>
      <c r="T23" s="46"/>
      <c r="U23" s="46"/>
      <c r="V23" s="46"/>
      <c r="W23" s="46"/>
    </row>
    <row r="24" ht="18.75" customHeight="1" spans="1:23">
      <c r="A24" s="44" t="s">
        <v>29</v>
      </c>
      <c r="B24" s="44"/>
      <c r="C24" s="44"/>
      <c r="D24" s="44"/>
      <c r="E24" s="44"/>
      <c r="F24" s="44"/>
      <c r="G24" s="44"/>
      <c r="H24" s="44"/>
      <c r="I24" s="46">
        <v>25.9563</v>
      </c>
      <c r="J24" s="46">
        <v>25.9563</v>
      </c>
      <c r="K24" s="46">
        <v>25.9563</v>
      </c>
      <c r="L24" s="46"/>
      <c r="M24" s="46"/>
      <c r="N24" s="46"/>
      <c r="O24" s="46"/>
      <c r="P24" s="46"/>
      <c r="Q24" s="46"/>
      <c r="R24" s="46"/>
      <c r="S24" s="46"/>
      <c r="T24" s="46"/>
      <c r="U24" s="46"/>
      <c r="V24" s="46"/>
      <c r="W24" s="46"/>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0"/>
  <sheetViews>
    <sheetView showZeros="0" tabSelected="1" workbookViewId="0">
      <selection activeCell="J24" sqref="J2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6" t="s">
        <v>220</v>
      </c>
      <c r="B1" s="6"/>
      <c r="C1" s="6"/>
      <c r="D1" s="6"/>
      <c r="E1" s="6"/>
      <c r="F1" s="6"/>
      <c r="G1" s="6"/>
      <c r="H1" s="6"/>
      <c r="I1" s="6"/>
      <c r="J1" s="6"/>
    </row>
    <row r="2" ht="45" customHeight="1" spans="1:10">
      <c r="A2" s="14" t="s">
        <v>221</v>
      </c>
      <c r="B2" s="14"/>
      <c r="C2" s="14"/>
      <c r="D2" s="14"/>
      <c r="E2" s="14"/>
      <c r="F2" s="14"/>
      <c r="G2" s="14"/>
      <c r="H2" s="14"/>
      <c r="I2" s="14"/>
      <c r="J2" s="14"/>
    </row>
    <row r="3" ht="20.25" customHeight="1" spans="1:10">
      <c r="A3" s="1" t="str">
        <f>"单位名称："&amp;"中国共产主义青年团易门县委员会"</f>
        <v>单位名称：中国共产主义青年团易门县委员会</v>
      </c>
      <c r="B3" s="1"/>
      <c r="C3" s="1"/>
      <c r="D3" s="1"/>
      <c r="E3" s="1"/>
      <c r="F3" s="1"/>
      <c r="G3" s="1"/>
      <c r="H3" s="1"/>
      <c r="I3" s="1"/>
      <c r="J3" s="1"/>
    </row>
    <row r="4" ht="20.25" customHeight="1" spans="1:10">
      <c r="A4" s="15" t="s">
        <v>222</v>
      </c>
      <c r="B4" s="15" t="s">
        <v>223</v>
      </c>
      <c r="C4" s="15" t="s">
        <v>224</v>
      </c>
      <c r="D4" s="15" t="s">
        <v>225</v>
      </c>
      <c r="E4" s="15" t="s">
        <v>226</v>
      </c>
      <c r="F4" s="15" t="s">
        <v>227</v>
      </c>
      <c r="G4" s="15" t="s">
        <v>228</v>
      </c>
      <c r="H4" s="15" t="s">
        <v>229</v>
      </c>
      <c r="I4" s="15" t="s">
        <v>230</v>
      </c>
      <c r="J4" s="15" t="s">
        <v>231</v>
      </c>
    </row>
    <row r="5" ht="46.5" customHeight="1" spans="1:10">
      <c r="A5" s="15"/>
      <c r="B5" s="15"/>
      <c r="C5" s="15"/>
      <c r="D5" s="15"/>
      <c r="E5" s="15"/>
      <c r="F5" s="15"/>
      <c r="G5" s="15"/>
      <c r="H5" s="15"/>
      <c r="I5" s="15"/>
      <c r="J5" s="15"/>
    </row>
    <row r="6" ht="20.25" customHeight="1" spans="1:10">
      <c r="A6" s="16">
        <v>1</v>
      </c>
      <c r="B6" s="16">
        <v>2</v>
      </c>
      <c r="C6" s="16">
        <v>3</v>
      </c>
      <c r="D6" s="16">
        <v>4</v>
      </c>
      <c r="E6" s="16">
        <v>5</v>
      </c>
      <c r="F6" s="16">
        <v>6</v>
      </c>
      <c r="G6" s="16">
        <v>7</v>
      </c>
      <c r="H6" s="16">
        <v>8</v>
      </c>
      <c r="I6" s="16">
        <v>9</v>
      </c>
      <c r="J6" s="16">
        <v>10</v>
      </c>
    </row>
    <row r="7" ht="20.25" customHeight="1" spans="1:10">
      <c r="A7" t="s">
        <v>52</v>
      </c>
      <c r="B7" s="4"/>
      <c r="C7" s="4"/>
      <c r="E7" s="17"/>
      <c r="F7" s="17"/>
      <c r="G7" s="17"/>
      <c r="H7" s="17"/>
      <c r="I7" s="17"/>
      <c r="J7" s="17"/>
    </row>
    <row r="8" ht="20.25" customHeight="1" spans="1:10">
      <c r="A8" s="38" t="s">
        <v>208</v>
      </c>
      <c r="B8" s="4" t="s">
        <v>232</v>
      </c>
      <c r="C8" s="7"/>
      <c r="D8" s="7"/>
      <c r="E8" s="17"/>
      <c r="F8" s="17"/>
      <c r="G8" s="17"/>
      <c r="H8" s="17"/>
      <c r="I8" s="17"/>
      <c r="J8" s="17"/>
    </row>
    <row r="9" ht="20.25" customHeight="1" spans="1:10">
      <c r="A9" s="4"/>
      <c r="B9" s="4"/>
      <c r="C9" s="4" t="s">
        <v>233</v>
      </c>
      <c r="D9" s="39" t="s">
        <v>234</v>
      </c>
      <c r="E9" s="40" t="s">
        <v>235</v>
      </c>
      <c r="F9" s="22" t="s">
        <v>236</v>
      </c>
      <c r="G9" s="7" t="s">
        <v>237</v>
      </c>
      <c r="H9" s="22" t="s">
        <v>238</v>
      </c>
      <c r="I9" s="22" t="s">
        <v>239</v>
      </c>
      <c r="J9" s="40" t="s">
        <v>240</v>
      </c>
    </row>
    <row r="10" ht="20.25" customHeight="1" spans="1:10">
      <c r="A10" s="4"/>
      <c r="B10" s="4"/>
      <c r="C10" s="4" t="s">
        <v>233</v>
      </c>
      <c r="D10" s="39" t="s">
        <v>234</v>
      </c>
      <c r="E10" s="40" t="s">
        <v>241</v>
      </c>
      <c r="F10" s="22" t="s">
        <v>236</v>
      </c>
      <c r="G10" s="7" t="s">
        <v>237</v>
      </c>
      <c r="H10" s="22" t="s">
        <v>238</v>
      </c>
      <c r="I10" s="22" t="s">
        <v>242</v>
      </c>
      <c r="J10" s="40" t="s">
        <v>243</v>
      </c>
    </row>
    <row r="11" ht="20.25" customHeight="1" spans="1:10">
      <c r="A11" s="4"/>
      <c r="B11" s="4"/>
      <c r="C11" s="4" t="s">
        <v>233</v>
      </c>
      <c r="D11" s="39" t="s">
        <v>234</v>
      </c>
      <c r="E11" s="40" t="s">
        <v>244</v>
      </c>
      <c r="F11" s="22" t="s">
        <v>236</v>
      </c>
      <c r="G11" s="7" t="s">
        <v>43</v>
      </c>
      <c r="H11" s="22" t="s">
        <v>238</v>
      </c>
      <c r="I11" s="22" t="s">
        <v>239</v>
      </c>
      <c r="J11" s="40" t="s">
        <v>245</v>
      </c>
    </row>
    <row r="12" ht="20.25" customHeight="1" spans="1:10">
      <c r="A12" s="4"/>
      <c r="B12" s="4"/>
      <c r="C12" s="4" t="s">
        <v>233</v>
      </c>
      <c r="D12" s="39" t="s">
        <v>246</v>
      </c>
      <c r="E12" s="40" t="s">
        <v>247</v>
      </c>
      <c r="F12" s="22" t="s">
        <v>236</v>
      </c>
      <c r="G12" s="7" t="s">
        <v>248</v>
      </c>
      <c r="H12" s="22" t="s">
        <v>249</v>
      </c>
      <c r="I12" s="22" t="s">
        <v>239</v>
      </c>
      <c r="J12" s="40" t="s">
        <v>250</v>
      </c>
    </row>
    <row r="13" ht="20.25" customHeight="1" spans="1:10">
      <c r="A13" s="4"/>
      <c r="B13" s="4"/>
      <c r="C13" s="4" t="s">
        <v>251</v>
      </c>
      <c r="D13" s="39" t="s">
        <v>252</v>
      </c>
      <c r="E13" s="40" t="s">
        <v>253</v>
      </c>
      <c r="F13" s="22" t="s">
        <v>236</v>
      </c>
      <c r="G13" s="7" t="s">
        <v>45</v>
      </c>
      <c r="H13" s="22" t="s">
        <v>254</v>
      </c>
      <c r="I13" s="22" t="s">
        <v>239</v>
      </c>
      <c r="J13" s="40" t="s">
        <v>255</v>
      </c>
    </row>
    <row r="14" ht="20.25" customHeight="1" spans="1:10">
      <c r="A14" s="4"/>
      <c r="B14" s="4"/>
      <c r="C14" s="4" t="s">
        <v>256</v>
      </c>
      <c r="D14" s="39" t="s">
        <v>257</v>
      </c>
      <c r="E14" s="40" t="s">
        <v>258</v>
      </c>
      <c r="F14" s="22" t="s">
        <v>236</v>
      </c>
      <c r="G14" s="7" t="s">
        <v>248</v>
      </c>
      <c r="H14" s="22" t="s">
        <v>249</v>
      </c>
      <c r="I14" s="22" t="s">
        <v>242</v>
      </c>
      <c r="J14" s="40" t="s">
        <v>259</v>
      </c>
    </row>
    <row r="15" ht="20.25" customHeight="1" spans="1:10">
      <c r="A15" s="38" t="s">
        <v>201</v>
      </c>
      <c r="B15" s="4" t="s">
        <v>260</v>
      </c>
      <c r="C15" s="4"/>
      <c r="D15" s="4"/>
      <c r="E15" s="4"/>
      <c r="F15" s="4"/>
      <c r="G15" s="4"/>
      <c r="H15" s="4"/>
      <c r="I15" s="4"/>
      <c r="J15" s="4"/>
    </row>
    <row r="16" ht="20.25" customHeight="1" spans="1:10">
      <c r="A16" s="4"/>
      <c r="B16" s="4"/>
      <c r="C16" s="4" t="s">
        <v>233</v>
      </c>
      <c r="D16" s="39" t="s">
        <v>234</v>
      </c>
      <c r="E16" s="40" t="s">
        <v>261</v>
      </c>
      <c r="F16" s="22" t="s">
        <v>262</v>
      </c>
      <c r="G16" s="7" t="s">
        <v>263</v>
      </c>
      <c r="H16" s="22" t="s">
        <v>264</v>
      </c>
      <c r="I16" s="22" t="s">
        <v>239</v>
      </c>
      <c r="J16" s="40" t="s">
        <v>265</v>
      </c>
    </row>
    <row r="17" ht="20.25" customHeight="1" spans="1:10">
      <c r="A17" s="4"/>
      <c r="B17" s="4"/>
      <c r="C17" s="4" t="s">
        <v>233</v>
      </c>
      <c r="D17" s="39" t="s">
        <v>266</v>
      </c>
      <c r="E17" s="40" t="s">
        <v>267</v>
      </c>
      <c r="F17" s="22" t="s">
        <v>236</v>
      </c>
      <c r="G17" s="7" t="s">
        <v>268</v>
      </c>
      <c r="H17" s="22" t="s">
        <v>249</v>
      </c>
      <c r="I17" s="22" t="s">
        <v>239</v>
      </c>
      <c r="J17" s="40" t="s">
        <v>269</v>
      </c>
    </row>
    <row r="18" ht="20.25" customHeight="1" spans="1:10">
      <c r="A18" s="4"/>
      <c r="B18" s="4"/>
      <c r="C18" s="4" t="s">
        <v>233</v>
      </c>
      <c r="D18" s="39" t="s">
        <v>270</v>
      </c>
      <c r="E18" s="40" t="s">
        <v>271</v>
      </c>
      <c r="F18" s="22" t="s">
        <v>272</v>
      </c>
      <c r="G18" s="7" t="s">
        <v>273</v>
      </c>
      <c r="H18" s="22" t="s">
        <v>274</v>
      </c>
      <c r="I18" s="22" t="s">
        <v>239</v>
      </c>
      <c r="J18" s="40" t="s">
        <v>275</v>
      </c>
    </row>
    <row r="19" ht="20.25" customHeight="1" spans="1:10">
      <c r="A19" s="4"/>
      <c r="B19" s="4"/>
      <c r="C19" s="4" t="s">
        <v>251</v>
      </c>
      <c r="D19" s="39" t="s">
        <v>252</v>
      </c>
      <c r="E19" s="40" t="s">
        <v>276</v>
      </c>
      <c r="F19" s="22" t="s">
        <v>262</v>
      </c>
      <c r="G19" s="7" t="s">
        <v>277</v>
      </c>
      <c r="H19" s="22" t="s">
        <v>249</v>
      </c>
      <c r="I19" s="22" t="s">
        <v>242</v>
      </c>
      <c r="J19" s="40" t="s">
        <v>278</v>
      </c>
    </row>
    <row r="20" ht="20.25" customHeight="1" spans="1:10">
      <c r="A20" s="4"/>
      <c r="B20" s="4"/>
      <c r="C20" s="4" t="s">
        <v>256</v>
      </c>
      <c r="D20" s="39" t="s">
        <v>257</v>
      </c>
      <c r="E20" s="40" t="s">
        <v>279</v>
      </c>
      <c r="F20" s="22" t="s">
        <v>262</v>
      </c>
      <c r="G20" s="7" t="s">
        <v>280</v>
      </c>
      <c r="H20" s="22" t="s">
        <v>249</v>
      </c>
      <c r="I20" s="22" t="s">
        <v>242</v>
      </c>
      <c r="J20" s="40" t="s">
        <v>281</v>
      </c>
    </row>
    <row r="21" ht="20.25" customHeight="1" spans="1:10">
      <c r="A21" s="38" t="s">
        <v>206</v>
      </c>
      <c r="B21" s="4" t="s">
        <v>282</v>
      </c>
      <c r="C21" s="4"/>
      <c r="D21" s="4"/>
      <c r="E21" s="4"/>
      <c r="F21" s="4"/>
      <c r="G21" s="4"/>
      <c r="H21" s="4"/>
      <c r="I21" s="4"/>
      <c r="J21" s="4"/>
    </row>
    <row r="22" ht="20.25" customHeight="1" spans="1:10">
      <c r="A22" s="4"/>
      <c r="B22" s="4"/>
      <c r="C22" s="4" t="s">
        <v>233</v>
      </c>
      <c r="D22" s="39" t="s">
        <v>234</v>
      </c>
      <c r="E22" s="40" t="s">
        <v>283</v>
      </c>
      <c r="F22" s="22" t="s">
        <v>236</v>
      </c>
      <c r="G22" s="7" t="s">
        <v>237</v>
      </c>
      <c r="H22" s="22" t="s">
        <v>238</v>
      </c>
      <c r="I22" s="22" t="s">
        <v>239</v>
      </c>
      <c r="J22" s="40" t="s">
        <v>284</v>
      </c>
    </row>
    <row r="23" ht="20.25" customHeight="1" spans="1:10">
      <c r="A23" s="4"/>
      <c r="B23" s="4"/>
      <c r="C23" s="4" t="s">
        <v>233</v>
      </c>
      <c r="D23" s="39" t="s">
        <v>246</v>
      </c>
      <c r="E23" s="40" t="s">
        <v>285</v>
      </c>
      <c r="F23" s="22" t="s">
        <v>236</v>
      </c>
      <c r="G23" s="7" t="s">
        <v>280</v>
      </c>
      <c r="H23" s="22" t="s">
        <v>249</v>
      </c>
      <c r="I23" s="22" t="s">
        <v>239</v>
      </c>
      <c r="J23" s="40" t="s">
        <v>286</v>
      </c>
    </row>
    <row r="24" ht="20.25" customHeight="1" spans="1:10">
      <c r="A24" s="4"/>
      <c r="B24" s="4"/>
      <c r="C24" s="4" t="s">
        <v>233</v>
      </c>
      <c r="D24" s="39" t="s">
        <v>270</v>
      </c>
      <c r="E24" s="40" t="s">
        <v>271</v>
      </c>
      <c r="F24" s="22" t="s">
        <v>272</v>
      </c>
      <c r="G24" s="7" t="s">
        <v>287</v>
      </c>
      <c r="H24" s="22" t="s">
        <v>274</v>
      </c>
      <c r="I24" s="22" t="s">
        <v>239</v>
      </c>
      <c r="J24" s="40" t="s">
        <v>288</v>
      </c>
    </row>
    <row r="25" ht="20.25" customHeight="1" spans="1:10">
      <c r="A25" s="4"/>
      <c r="B25" s="4"/>
      <c r="C25" s="4" t="s">
        <v>251</v>
      </c>
      <c r="D25" s="39" t="s">
        <v>252</v>
      </c>
      <c r="E25" s="40" t="s">
        <v>289</v>
      </c>
      <c r="F25" s="22" t="s">
        <v>236</v>
      </c>
      <c r="G25" s="7" t="s">
        <v>237</v>
      </c>
      <c r="H25" s="22" t="s">
        <v>254</v>
      </c>
      <c r="I25" s="22" t="s">
        <v>239</v>
      </c>
      <c r="J25" s="40" t="s">
        <v>290</v>
      </c>
    </row>
    <row r="26" ht="20.25" customHeight="1" spans="1:10">
      <c r="A26" s="4"/>
      <c r="B26" s="4"/>
      <c r="C26" s="4" t="s">
        <v>256</v>
      </c>
      <c r="D26" s="39" t="s">
        <v>257</v>
      </c>
      <c r="E26" s="40" t="s">
        <v>291</v>
      </c>
      <c r="F26" s="22" t="s">
        <v>262</v>
      </c>
      <c r="G26" s="7" t="s">
        <v>280</v>
      </c>
      <c r="H26" s="22" t="s">
        <v>249</v>
      </c>
      <c r="I26" s="22" t="s">
        <v>239</v>
      </c>
      <c r="J26" s="40" t="s">
        <v>292</v>
      </c>
    </row>
    <row r="27" ht="20.25" customHeight="1" spans="1:10">
      <c r="A27" s="38" t="s">
        <v>215</v>
      </c>
      <c r="B27" s="4" t="s">
        <v>293</v>
      </c>
      <c r="C27" s="4"/>
      <c r="D27" s="4"/>
      <c r="E27" s="4"/>
      <c r="F27" s="4"/>
      <c r="G27" s="4"/>
      <c r="H27" s="4"/>
      <c r="I27" s="4"/>
      <c r="J27" s="4"/>
    </row>
    <row r="28" ht="20.25" customHeight="1" spans="1:10">
      <c r="A28" s="4"/>
      <c r="B28" s="4"/>
      <c r="C28" s="4" t="s">
        <v>233</v>
      </c>
      <c r="D28" s="39" t="s">
        <v>234</v>
      </c>
      <c r="E28" s="40" t="s">
        <v>294</v>
      </c>
      <c r="F28" s="22" t="s">
        <v>236</v>
      </c>
      <c r="G28" s="7" t="s">
        <v>295</v>
      </c>
      <c r="H28" s="22" t="s">
        <v>296</v>
      </c>
      <c r="I28" s="22" t="s">
        <v>239</v>
      </c>
      <c r="J28" s="40" t="s">
        <v>297</v>
      </c>
    </row>
    <row r="29" ht="20.25" customHeight="1" spans="1:10">
      <c r="A29" s="4"/>
      <c r="B29" s="4"/>
      <c r="C29" s="4" t="s">
        <v>233</v>
      </c>
      <c r="D29" s="39" t="s">
        <v>234</v>
      </c>
      <c r="E29" s="40" t="s">
        <v>298</v>
      </c>
      <c r="F29" s="22" t="s">
        <v>236</v>
      </c>
      <c r="G29" s="7" t="s">
        <v>295</v>
      </c>
      <c r="H29" s="22" t="s">
        <v>299</v>
      </c>
      <c r="I29" s="22" t="s">
        <v>239</v>
      </c>
      <c r="J29" s="40" t="s">
        <v>300</v>
      </c>
    </row>
    <row r="30" ht="20.25" customHeight="1" spans="1:10">
      <c r="A30" s="4"/>
      <c r="B30" s="4"/>
      <c r="C30" s="4" t="s">
        <v>233</v>
      </c>
      <c r="D30" s="39" t="s">
        <v>246</v>
      </c>
      <c r="E30" s="40" t="s">
        <v>301</v>
      </c>
      <c r="F30" s="22" t="s">
        <v>236</v>
      </c>
      <c r="G30" s="7" t="s">
        <v>248</v>
      </c>
      <c r="H30" s="22" t="s">
        <v>249</v>
      </c>
      <c r="I30" s="22" t="s">
        <v>239</v>
      </c>
      <c r="J30" s="40" t="s">
        <v>302</v>
      </c>
    </row>
    <row r="31" ht="20.25" customHeight="1" spans="1:10">
      <c r="A31" s="4"/>
      <c r="B31" s="4"/>
      <c r="C31" s="4" t="s">
        <v>233</v>
      </c>
      <c r="D31" s="39" t="s">
        <v>266</v>
      </c>
      <c r="E31" s="40" t="s">
        <v>303</v>
      </c>
      <c r="F31" s="22" t="s">
        <v>236</v>
      </c>
      <c r="G31" s="7" t="s">
        <v>248</v>
      </c>
      <c r="H31" s="22" t="s">
        <v>249</v>
      </c>
      <c r="I31" s="22" t="s">
        <v>242</v>
      </c>
      <c r="J31" s="40" t="s">
        <v>304</v>
      </c>
    </row>
    <row r="32" ht="20.25" customHeight="1" spans="1:10">
      <c r="A32" s="4"/>
      <c r="B32" s="4"/>
      <c r="C32" s="4" t="s">
        <v>251</v>
      </c>
      <c r="D32" s="39" t="s">
        <v>252</v>
      </c>
      <c r="E32" s="40" t="s">
        <v>305</v>
      </c>
      <c r="F32" s="22" t="s">
        <v>236</v>
      </c>
      <c r="G32" s="7" t="s">
        <v>295</v>
      </c>
      <c r="H32" s="22" t="s">
        <v>296</v>
      </c>
      <c r="I32" s="22" t="s">
        <v>239</v>
      </c>
      <c r="J32" s="40" t="s">
        <v>306</v>
      </c>
    </row>
    <row r="33" ht="20.25" customHeight="1" spans="1:10">
      <c r="A33" s="4"/>
      <c r="B33" s="4"/>
      <c r="C33" s="4" t="s">
        <v>256</v>
      </c>
      <c r="D33" s="39" t="s">
        <v>257</v>
      </c>
      <c r="E33" s="40" t="s">
        <v>307</v>
      </c>
      <c r="F33" s="22" t="s">
        <v>236</v>
      </c>
      <c r="G33" s="7" t="s">
        <v>248</v>
      </c>
      <c r="H33" s="22" t="s">
        <v>249</v>
      </c>
      <c r="I33" s="22" t="s">
        <v>242</v>
      </c>
      <c r="J33" s="40" t="s">
        <v>308</v>
      </c>
    </row>
    <row r="34" ht="20.25" customHeight="1" spans="1:10">
      <c r="A34" s="38" t="s">
        <v>218</v>
      </c>
      <c r="B34" s="4" t="s">
        <v>309</v>
      </c>
      <c r="C34" s="4"/>
      <c r="D34" s="4"/>
      <c r="E34" s="4"/>
      <c r="F34" s="4"/>
      <c r="G34" s="4"/>
      <c r="H34" s="4"/>
      <c r="I34" s="4"/>
      <c r="J34" s="4"/>
    </row>
    <row r="35" ht="20.25" customHeight="1" spans="1:10">
      <c r="A35" s="4"/>
      <c r="B35" s="4"/>
      <c r="C35" s="4" t="s">
        <v>233</v>
      </c>
      <c r="D35" s="39" t="s">
        <v>234</v>
      </c>
      <c r="E35" s="40" t="s">
        <v>310</v>
      </c>
      <c r="F35" s="22" t="s">
        <v>236</v>
      </c>
      <c r="G35" s="7" t="s">
        <v>46</v>
      </c>
      <c r="H35" s="22" t="s">
        <v>238</v>
      </c>
      <c r="I35" s="22" t="s">
        <v>239</v>
      </c>
      <c r="J35" s="40" t="s">
        <v>311</v>
      </c>
    </row>
    <row r="36" ht="20.25" customHeight="1" spans="1:10">
      <c r="A36" s="4"/>
      <c r="B36" s="4"/>
      <c r="C36" s="4" t="s">
        <v>233</v>
      </c>
      <c r="D36" s="39" t="s">
        <v>234</v>
      </c>
      <c r="E36" s="40" t="s">
        <v>312</v>
      </c>
      <c r="F36" s="22" t="s">
        <v>236</v>
      </c>
      <c r="G36" s="7" t="s">
        <v>237</v>
      </c>
      <c r="H36" s="22" t="s">
        <v>254</v>
      </c>
      <c r="I36" s="22" t="s">
        <v>239</v>
      </c>
      <c r="J36" s="40" t="s">
        <v>313</v>
      </c>
    </row>
    <row r="37" ht="20.25" customHeight="1" spans="1:10">
      <c r="A37" s="4"/>
      <c r="B37" s="4"/>
      <c r="C37" s="4" t="s">
        <v>233</v>
      </c>
      <c r="D37" s="39" t="s">
        <v>246</v>
      </c>
      <c r="E37" s="40" t="s">
        <v>314</v>
      </c>
      <c r="F37" s="22" t="s">
        <v>236</v>
      </c>
      <c r="G37" s="7" t="s">
        <v>248</v>
      </c>
      <c r="H37" s="22" t="s">
        <v>249</v>
      </c>
      <c r="I37" s="22" t="s">
        <v>239</v>
      </c>
      <c r="J37" s="40" t="s">
        <v>315</v>
      </c>
    </row>
    <row r="38" ht="20.25" customHeight="1" spans="1:10">
      <c r="A38" s="4"/>
      <c r="B38" s="4"/>
      <c r="C38" s="4" t="s">
        <v>233</v>
      </c>
      <c r="D38" s="39" t="s">
        <v>270</v>
      </c>
      <c r="E38" s="40" t="s">
        <v>271</v>
      </c>
      <c r="F38" s="22" t="s">
        <v>316</v>
      </c>
      <c r="G38" s="7" t="s">
        <v>317</v>
      </c>
      <c r="H38" s="22" t="s">
        <v>274</v>
      </c>
      <c r="I38" s="22" t="s">
        <v>239</v>
      </c>
      <c r="J38" s="40" t="s">
        <v>318</v>
      </c>
    </row>
    <row r="39" ht="20.25" customHeight="1" spans="1:10">
      <c r="A39" s="4"/>
      <c r="B39" s="4"/>
      <c r="C39" s="4" t="s">
        <v>251</v>
      </c>
      <c r="D39" s="39" t="s">
        <v>252</v>
      </c>
      <c r="E39" s="40" t="s">
        <v>319</v>
      </c>
      <c r="F39" s="22" t="s">
        <v>236</v>
      </c>
      <c r="G39" s="7" t="s">
        <v>320</v>
      </c>
      <c r="H39" s="22" t="s">
        <v>264</v>
      </c>
      <c r="I39" s="22" t="s">
        <v>239</v>
      </c>
      <c r="J39" s="40" t="s">
        <v>321</v>
      </c>
    </row>
    <row r="40" ht="20.25" customHeight="1" spans="1:10">
      <c r="A40" s="4"/>
      <c r="B40" s="4"/>
      <c r="C40" s="4" t="s">
        <v>256</v>
      </c>
      <c r="D40" s="39" t="s">
        <v>257</v>
      </c>
      <c r="E40" s="40" t="s">
        <v>322</v>
      </c>
      <c r="F40" s="22" t="s">
        <v>236</v>
      </c>
      <c r="G40" s="7" t="s">
        <v>248</v>
      </c>
      <c r="H40" s="22" t="s">
        <v>249</v>
      </c>
      <c r="I40" s="22" t="s">
        <v>242</v>
      </c>
      <c r="J40" s="40" t="s">
        <v>323</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A9" sqref="A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6" t="s">
        <v>324</v>
      </c>
      <c r="B1" s="6"/>
      <c r="C1" s="6"/>
      <c r="D1" s="6"/>
      <c r="E1" s="6"/>
      <c r="F1" s="6"/>
      <c r="G1" s="6"/>
      <c r="H1" s="6"/>
      <c r="I1" s="6"/>
      <c r="J1" s="6"/>
    </row>
    <row r="2" ht="45" customHeight="1" spans="1:10">
      <c r="A2" s="14" t="s">
        <v>325</v>
      </c>
      <c r="B2" s="14"/>
      <c r="C2" s="14"/>
      <c r="D2" s="14"/>
      <c r="E2" s="14"/>
      <c r="F2" s="14"/>
      <c r="G2" s="14"/>
      <c r="H2" s="14"/>
      <c r="I2" s="14"/>
      <c r="J2" s="14"/>
    </row>
    <row r="3" ht="20.25" customHeight="1" spans="1:10">
      <c r="A3" s="1" t="str">
        <f>"单位名称："&amp;"中国共产主义青年团易门县委员会"</f>
        <v>单位名称：中国共产主义青年团易门县委员会</v>
      </c>
      <c r="B3" s="1"/>
      <c r="C3" s="1"/>
      <c r="D3" s="1"/>
      <c r="E3" s="1"/>
      <c r="F3" s="1"/>
      <c r="G3" s="1"/>
      <c r="H3" s="1"/>
      <c r="I3" s="1"/>
      <c r="J3" s="1"/>
    </row>
    <row r="4" ht="20.25" customHeight="1" spans="1:10">
      <c r="A4" s="15" t="s">
        <v>222</v>
      </c>
      <c r="B4" s="15" t="s">
        <v>223</v>
      </c>
      <c r="C4" s="15" t="s">
        <v>224</v>
      </c>
      <c r="D4" s="15" t="s">
        <v>225</v>
      </c>
      <c r="E4" s="15" t="s">
        <v>226</v>
      </c>
      <c r="F4" s="15" t="s">
        <v>227</v>
      </c>
      <c r="G4" s="15" t="s">
        <v>228</v>
      </c>
      <c r="H4" s="15" t="s">
        <v>229</v>
      </c>
      <c r="I4" s="15" t="s">
        <v>230</v>
      </c>
      <c r="J4" s="15" t="s">
        <v>231</v>
      </c>
    </row>
    <row r="5" ht="46.5" customHeight="1" spans="1:10">
      <c r="A5" s="15"/>
      <c r="B5" s="15"/>
      <c r="C5" s="15"/>
      <c r="D5" s="15"/>
      <c r="E5" s="15"/>
      <c r="F5" s="15"/>
      <c r="G5" s="15"/>
      <c r="H5" s="15"/>
      <c r="I5" s="15"/>
      <c r="J5" s="15"/>
    </row>
    <row r="6" ht="20.25" customHeight="1" spans="1:10">
      <c r="A6" s="16">
        <v>1</v>
      </c>
      <c r="B6" s="16">
        <v>2</v>
      </c>
      <c r="C6" s="16">
        <v>3</v>
      </c>
      <c r="D6" s="16">
        <v>4</v>
      </c>
      <c r="E6" s="16">
        <v>5</v>
      </c>
      <c r="F6" s="16">
        <v>6</v>
      </c>
      <c r="G6" s="16">
        <v>7</v>
      </c>
      <c r="H6" s="16">
        <v>8</v>
      </c>
      <c r="I6" s="16">
        <v>9</v>
      </c>
      <c r="J6" s="16">
        <v>10</v>
      </c>
    </row>
    <row r="7" ht="20.25" customHeight="1" spans="2:10">
      <c r="B7" s="4"/>
      <c r="C7" s="4"/>
      <c r="E7" s="17"/>
      <c r="F7" s="17"/>
      <c r="G7" s="17"/>
      <c r="H7" s="17"/>
      <c r="I7" s="17"/>
      <c r="J7" s="17"/>
    </row>
    <row r="8" ht="20.25" customHeight="1" spans="1:10">
      <c r="A8" s="4"/>
      <c r="B8" s="4"/>
      <c r="C8" s="7"/>
      <c r="D8" s="7"/>
      <c r="E8" s="17"/>
      <c r="F8" s="17"/>
      <c r="G8" s="17"/>
      <c r="H8" s="17"/>
      <c r="I8" s="17"/>
      <c r="J8" s="17"/>
    </row>
    <row r="9" customHeight="1" spans="1:1">
      <c r="A9" t="s">
        <v>326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25"/>
      <c r="B1" s="25"/>
      <c r="C1" s="25"/>
      <c r="D1" s="25"/>
      <c r="E1" s="25"/>
      <c r="F1" s="36" t="s">
        <v>327</v>
      </c>
    </row>
    <row r="2" ht="37.5" customHeight="1" spans="1:6">
      <c r="A2" s="26" t="s">
        <v>328</v>
      </c>
      <c r="B2" s="26"/>
      <c r="C2" s="26"/>
      <c r="D2" s="26"/>
      <c r="E2" s="26"/>
      <c r="F2" s="26"/>
    </row>
    <row r="3" ht="18.75" customHeight="1" spans="1:6">
      <c r="A3" s="27" t="str">
        <f>"单位名称："&amp;"中国共产主义青年团易门县委员会"</f>
        <v>单位名称：中国共产主义青年团易门县委员会</v>
      </c>
      <c r="B3" s="27"/>
      <c r="C3" s="27"/>
      <c r="D3" s="28"/>
      <c r="E3" s="28"/>
      <c r="F3" s="37" t="s">
        <v>26</v>
      </c>
    </row>
    <row r="4" ht="18.75" customHeight="1" spans="1:6">
      <c r="A4" s="29" t="s">
        <v>129</v>
      </c>
      <c r="B4" s="29" t="s">
        <v>56</v>
      </c>
      <c r="C4" s="29" t="s">
        <v>57</v>
      </c>
      <c r="D4" s="30" t="s">
        <v>329</v>
      </c>
      <c r="E4" s="30"/>
      <c r="F4" s="30"/>
    </row>
    <row r="5" ht="18.75" customHeight="1" spans="1:6">
      <c r="A5" s="29" t="s">
        <v>56</v>
      </c>
      <c r="B5" s="29" t="s">
        <v>56</v>
      </c>
      <c r="C5" s="29" t="s">
        <v>57</v>
      </c>
      <c r="D5" s="30" t="s">
        <v>31</v>
      </c>
      <c r="E5" s="30" t="s">
        <v>59</v>
      </c>
      <c r="F5" s="30" t="s">
        <v>60</v>
      </c>
    </row>
    <row r="6" ht="18.75" customHeight="1" spans="1:6">
      <c r="A6" s="31" t="s">
        <v>42</v>
      </c>
      <c r="B6" s="31"/>
      <c r="C6" s="31" t="s">
        <v>43</v>
      </c>
      <c r="D6" s="31" t="s">
        <v>45</v>
      </c>
      <c r="E6" s="31" t="s">
        <v>46</v>
      </c>
      <c r="F6" s="31" t="s">
        <v>47</v>
      </c>
    </row>
    <row r="7" ht="20.25" customHeight="1" spans="1:6">
      <c r="A7" s="32"/>
      <c r="B7" s="32"/>
      <c r="C7" s="32"/>
      <c r="D7" s="8"/>
      <c r="E7" s="8"/>
      <c r="F7" s="8"/>
    </row>
    <row r="8" ht="20.25" customHeight="1" spans="1:6">
      <c r="A8" s="33" t="s">
        <v>101</v>
      </c>
      <c r="B8" s="33"/>
      <c r="C8" s="33"/>
      <c r="D8" s="34"/>
      <c r="E8" s="34"/>
      <c r="F8" s="34"/>
    </row>
    <row r="9" ht="28" customHeight="1" spans="1:1">
      <c r="A9" s="35" t="s">
        <v>330</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A11" sqref="A1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0"/>
      <c r="B1" s="20"/>
      <c r="C1" s="20"/>
      <c r="D1" s="20"/>
      <c r="E1" s="20"/>
      <c r="F1" s="20"/>
      <c r="G1" s="20"/>
      <c r="H1" s="20"/>
      <c r="I1" s="20"/>
      <c r="J1" s="20"/>
      <c r="K1" s="20"/>
      <c r="L1" s="20"/>
      <c r="M1" s="20"/>
      <c r="N1" s="20"/>
      <c r="O1" s="20"/>
      <c r="P1" s="20"/>
      <c r="Q1" s="6" t="s">
        <v>331</v>
      </c>
    </row>
    <row r="2" ht="45" customHeight="1" spans="1:17">
      <c r="A2" s="14" t="s">
        <v>332</v>
      </c>
      <c r="B2" s="14"/>
      <c r="C2" s="14"/>
      <c r="D2" s="14"/>
      <c r="E2" s="14"/>
      <c r="F2" s="14"/>
      <c r="G2" s="14"/>
      <c r="H2" s="14"/>
      <c r="I2" s="14"/>
      <c r="J2" s="14"/>
      <c r="K2" s="14"/>
      <c r="L2" s="14"/>
      <c r="M2" s="14"/>
      <c r="N2" s="23"/>
      <c r="O2" s="23"/>
      <c r="P2" s="23"/>
      <c r="Q2" s="23"/>
    </row>
    <row r="3" ht="20.25" customHeight="1" spans="1:17">
      <c r="A3" s="1" t="str">
        <f>"单位名称："&amp;"中国共产主义青年团易门县委员会"</f>
        <v>单位名称：中国共产主义青年团易门县委员会</v>
      </c>
      <c r="B3" s="1"/>
      <c r="C3" s="1"/>
      <c r="D3" s="1"/>
      <c r="E3" s="1"/>
      <c r="F3" s="1"/>
      <c r="G3" s="1"/>
      <c r="H3" s="1"/>
      <c r="I3" s="1"/>
      <c r="J3" s="1"/>
      <c r="K3" s="1"/>
      <c r="L3" s="1"/>
      <c r="M3" s="1"/>
      <c r="N3" s="1"/>
      <c r="O3" s="1"/>
      <c r="P3" s="1"/>
      <c r="Q3" s="6" t="s">
        <v>26</v>
      </c>
    </row>
    <row r="4" ht="20.25" customHeight="1" spans="1:17">
      <c r="A4" s="3" t="s">
        <v>333</v>
      </c>
      <c r="B4" s="3" t="s">
        <v>334</v>
      </c>
      <c r="C4" s="3" t="s">
        <v>335</v>
      </c>
      <c r="D4" s="3" t="s">
        <v>336</v>
      </c>
      <c r="E4" s="3" t="s">
        <v>337</v>
      </c>
      <c r="F4" s="3" t="s">
        <v>338</v>
      </c>
      <c r="G4" s="3" t="s">
        <v>136</v>
      </c>
      <c r="H4" s="3"/>
      <c r="I4" s="3"/>
      <c r="J4" s="3"/>
      <c r="K4" s="3"/>
      <c r="L4" s="3"/>
      <c r="M4" s="3"/>
      <c r="N4" s="3"/>
      <c r="O4" s="3"/>
      <c r="P4" s="3"/>
      <c r="Q4" s="3"/>
    </row>
    <row r="5" ht="20.25" customHeight="1" spans="1:17">
      <c r="A5" s="3" t="s">
        <v>339</v>
      </c>
      <c r="B5" s="3" t="s">
        <v>334</v>
      </c>
      <c r="C5" s="3" t="s">
        <v>335</v>
      </c>
      <c r="D5" s="3" t="s">
        <v>336</v>
      </c>
      <c r="E5" s="3" t="s">
        <v>337</v>
      </c>
      <c r="F5" s="3" t="s">
        <v>338</v>
      </c>
      <c r="G5" s="3" t="s">
        <v>29</v>
      </c>
      <c r="H5" s="3" t="s">
        <v>32</v>
      </c>
      <c r="I5" s="3" t="s">
        <v>340</v>
      </c>
      <c r="J5" s="3" t="s">
        <v>341</v>
      </c>
      <c r="K5" s="3" t="s">
        <v>35</v>
      </c>
      <c r="L5" s="3" t="s">
        <v>36</v>
      </c>
      <c r="M5" s="3" t="s">
        <v>36</v>
      </c>
      <c r="N5" s="3"/>
      <c r="O5" s="3"/>
      <c r="P5" s="3"/>
      <c r="Q5" s="3"/>
    </row>
    <row r="6" ht="32.4" customHeight="1" spans="1:17">
      <c r="A6" s="3"/>
      <c r="B6" s="3"/>
      <c r="C6" s="3"/>
      <c r="D6" s="3"/>
      <c r="E6" s="3"/>
      <c r="F6" s="3"/>
      <c r="G6" s="3"/>
      <c r="H6" s="3" t="s">
        <v>31</v>
      </c>
      <c r="I6" s="3"/>
      <c r="J6" s="3"/>
      <c r="K6" s="3"/>
      <c r="L6" s="3" t="s">
        <v>31</v>
      </c>
      <c r="M6" s="3" t="s">
        <v>37</v>
      </c>
      <c r="N6" s="3" t="s">
        <v>38</v>
      </c>
      <c r="O6" s="24" t="s">
        <v>39</v>
      </c>
      <c r="P6" s="24" t="s">
        <v>40</v>
      </c>
      <c r="Q6" s="24" t="s">
        <v>41</v>
      </c>
    </row>
    <row r="7" ht="20.25" customHeight="1" spans="1:17">
      <c r="A7" s="16">
        <v>1</v>
      </c>
      <c r="B7" s="16">
        <v>2</v>
      </c>
      <c r="C7" s="16">
        <v>3</v>
      </c>
      <c r="D7" s="16">
        <v>4</v>
      </c>
      <c r="E7" s="16">
        <v>5</v>
      </c>
      <c r="F7" s="16">
        <v>6</v>
      </c>
      <c r="G7" s="16">
        <v>7</v>
      </c>
      <c r="H7" s="16">
        <v>8</v>
      </c>
      <c r="I7" s="16">
        <v>9</v>
      </c>
      <c r="J7" s="16">
        <v>10</v>
      </c>
      <c r="K7" s="16">
        <v>11</v>
      </c>
      <c r="L7" s="16">
        <v>12</v>
      </c>
      <c r="M7" s="16">
        <v>13</v>
      </c>
      <c r="N7" s="16">
        <v>14</v>
      </c>
      <c r="O7" s="16">
        <v>15</v>
      </c>
      <c r="P7" s="16">
        <v>16</v>
      </c>
      <c r="Q7" s="16">
        <v>17</v>
      </c>
    </row>
    <row r="8" ht="20.25" customHeight="1" spans="1:17">
      <c r="A8" s="21"/>
      <c r="B8" s="4"/>
      <c r="C8" s="4"/>
      <c r="D8" s="17"/>
      <c r="E8" s="17"/>
      <c r="F8" s="17"/>
      <c r="G8" s="17"/>
      <c r="H8" s="17"/>
      <c r="I8" s="17"/>
      <c r="J8" s="18"/>
      <c r="K8" s="18"/>
      <c r="L8" s="17"/>
      <c r="M8" s="17"/>
      <c r="N8" s="17"/>
      <c r="O8" s="17"/>
      <c r="P8" s="17"/>
      <c r="Q8" s="17"/>
    </row>
    <row r="9" ht="20.25" customHeight="1" spans="1:17">
      <c r="A9" s="4"/>
      <c r="B9" s="4"/>
      <c r="C9" s="4"/>
      <c r="D9" s="22"/>
      <c r="E9" s="7"/>
      <c r="F9" s="17"/>
      <c r="G9" s="17"/>
      <c r="H9" s="18"/>
      <c r="I9" s="18"/>
      <c r="J9" s="18"/>
      <c r="K9" s="18"/>
      <c r="L9" s="17"/>
      <c r="M9" s="17"/>
      <c r="N9" s="17"/>
      <c r="O9" s="17"/>
      <c r="P9" s="17"/>
      <c r="Q9" s="17"/>
    </row>
    <row r="10" ht="20.25" customHeight="1" spans="1:17">
      <c r="A10" s="7" t="s">
        <v>29</v>
      </c>
      <c r="B10" s="7"/>
      <c r="C10" s="7"/>
      <c r="D10" s="22"/>
      <c r="E10" s="22"/>
      <c r="F10" s="17"/>
      <c r="G10" s="17"/>
      <c r="H10" s="17"/>
      <c r="I10" s="17"/>
      <c r="J10" s="17"/>
      <c r="K10" s="17"/>
      <c r="L10" s="17"/>
      <c r="M10" s="17"/>
      <c r="N10" s="17"/>
      <c r="O10" s="17"/>
      <c r="P10" s="17"/>
      <c r="Q10" s="17"/>
    </row>
    <row r="11" ht="18" customHeight="1" spans="1:1">
      <c r="A11" s="5" t="s">
        <v>342</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A11" sqref="A11"/>
    </sheetView>
  </sheetViews>
  <sheetFormatPr defaultColWidth="8.85" defaultRowHeight="15" customHeight="1"/>
  <cols>
    <col min="1" max="1" width="35.1333333333333" customWidth="1"/>
    <col min="2" max="2" width="28.2833333333333" customWidth="1"/>
    <col min="3" max="3" width="28.4166666666667" customWidth="1"/>
    <col min="4" max="4" width="28.2833333333333" customWidth="1"/>
    <col min="5" max="7" width="28.4166666666667" customWidth="1"/>
    <col min="8" max="8" width="16.2833333333333" customWidth="1"/>
    <col min="9" max="13" width="16.4166666666667" customWidth="1"/>
    <col min="14" max="18" width="16.2833333333333" customWidth="1"/>
  </cols>
  <sheetData>
    <row r="1" customHeight="1" spans="1:18">
      <c r="A1" s="6"/>
      <c r="B1" s="6"/>
      <c r="C1" s="6"/>
      <c r="D1" s="6"/>
      <c r="E1" s="6"/>
      <c r="F1" s="6"/>
      <c r="G1" s="6"/>
      <c r="H1" s="6"/>
      <c r="I1" s="6"/>
      <c r="J1" s="6"/>
      <c r="K1" s="6"/>
      <c r="L1" s="6"/>
      <c r="M1" s="6"/>
      <c r="N1" s="6"/>
      <c r="O1" s="6"/>
      <c r="P1" s="6"/>
      <c r="Q1" s="6"/>
      <c r="R1" s="6" t="s">
        <v>343</v>
      </c>
    </row>
    <row r="2" ht="45" customHeight="1" spans="1:18">
      <c r="A2" s="14" t="s">
        <v>344</v>
      </c>
      <c r="B2" s="14"/>
      <c r="C2" s="14"/>
      <c r="D2" s="14"/>
      <c r="E2" s="14"/>
      <c r="F2" s="14"/>
      <c r="G2" s="14"/>
      <c r="H2" s="14"/>
      <c r="I2" s="14"/>
      <c r="J2" s="14"/>
      <c r="K2" s="14"/>
      <c r="L2" s="14"/>
      <c r="M2" s="14"/>
      <c r="N2" s="14"/>
      <c r="O2" s="14"/>
      <c r="P2" s="14"/>
      <c r="Q2" s="14"/>
      <c r="R2" s="14"/>
    </row>
    <row r="3" ht="20.25" customHeight="1" spans="1:18">
      <c r="A3" s="1" t="str">
        <f>"单位名称："&amp;"中国共产主义青年团易门县委员会"</f>
        <v>单位名称：中国共产主义青年团易门县委员会</v>
      </c>
      <c r="B3" s="1"/>
      <c r="C3" s="1"/>
      <c r="D3" s="1"/>
      <c r="E3" s="1"/>
      <c r="F3" s="1"/>
      <c r="G3" s="1"/>
      <c r="H3" s="1"/>
      <c r="I3" s="1"/>
      <c r="J3" s="1"/>
      <c r="K3" s="1"/>
      <c r="L3" s="1"/>
      <c r="M3" s="6"/>
      <c r="N3" s="6"/>
      <c r="O3" s="6"/>
      <c r="P3" s="6"/>
      <c r="Q3" s="6"/>
      <c r="R3" s="6" t="s">
        <v>26</v>
      </c>
    </row>
    <row r="4" ht="27.15" customHeight="1" spans="1:18">
      <c r="A4" s="15" t="s">
        <v>333</v>
      </c>
      <c r="B4" s="15" t="s">
        <v>345</v>
      </c>
      <c r="C4" s="15" t="s">
        <v>346</v>
      </c>
      <c r="D4" s="15" t="s">
        <v>347</v>
      </c>
      <c r="E4" s="15" t="s">
        <v>348</v>
      </c>
      <c r="F4" s="15" t="s">
        <v>349</v>
      </c>
      <c r="G4" s="15" t="s">
        <v>350</v>
      </c>
      <c r="H4" s="15" t="s">
        <v>136</v>
      </c>
      <c r="I4" s="15"/>
      <c r="J4" s="15"/>
      <c r="K4" s="15"/>
      <c r="L4" s="15"/>
      <c r="M4" s="15"/>
      <c r="N4" s="15"/>
      <c r="O4" s="15"/>
      <c r="P4" s="15"/>
      <c r="Q4" s="15"/>
      <c r="R4" s="15"/>
    </row>
    <row r="5" ht="23.4" customHeight="1" spans="1:18">
      <c r="A5" s="15" t="s">
        <v>339</v>
      </c>
      <c r="B5" s="15"/>
      <c r="C5" s="15" t="s">
        <v>346</v>
      </c>
      <c r="D5" s="15"/>
      <c r="E5" s="15" t="s">
        <v>348</v>
      </c>
      <c r="F5" s="15" t="s">
        <v>349</v>
      </c>
      <c r="G5" s="15" t="s">
        <v>351</v>
      </c>
      <c r="H5" s="15" t="s">
        <v>29</v>
      </c>
      <c r="I5" s="15" t="s">
        <v>32</v>
      </c>
      <c r="J5" s="15" t="s">
        <v>340</v>
      </c>
      <c r="K5" s="15" t="s">
        <v>341</v>
      </c>
      <c r="L5" s="15" t="s">
        <v>35</v>
      </c>
      <c r="M5" s="15" t="s">
        <v>36</v>
      </c>
      <c r="N5" s="15"/>
      <c r="O5" s="15"/>
      <c r="P5" s="15"/>
      <c r="Q5" s="15"/>
      <c r="R5" s="15"/>
    </row>
    <row r="6" ht="28.65" customHeight="1" spans="1:18">
      <c r="A6" s="15"/>
      <c r="B6" s="15"/>
      <c r="C6" s="15"/>
      <c r="D6" s="15"/>
      <c r="E6" s="15"/>
      <c r="F6" s="15"/>
      <c r="G6" s="15"/>
      <c r="H6" s="15"/>
      <c r="I6" s="15" t="s">
        <v>31</v>
      </c>
      <c r="J6" s="15"/>
      <c r="K6" s="15"/>
      <c r="L6" s="15"/>
      <c r="M6" s="15" t="s">
        <v>31</v>
      </c>
      <c r="N6" s="15" t="s">
        <v>37</v>
      </c>
      <c r="O6" s="15" t="s">
        <v>38</v>
      </c>
      <c r="P6" s="19" t="s">
        <v>39</v>
      </c>
      <c r="Q6" s="19" t="s">
        <v>40</v>
      </c>
      <c r="R6" s="19" t="s">
        <v>41</v>
      </c>
    </row>
    <row r="7" ht="20.25" customHeight="1" spans="1:18">
      <c r="A7" s="16">
        <v>1</v>
      </c>
      <c r="B7" s="16">
        <v>2</v>
      </c>
      <c r="C7" s="16">
        <v>3</v>
      </c>
      <c r="D7" s="16">
        <v>4</v>
      </c>
      <c r="E7" s="16">
        <v>5</v>
      </c>
      <c r="F7" s="16">
        <v>6</v>
      </c>
      <c r="G7" s="16">
        <v>7</v>
      </c>
      <c r="H7" s="16">
        <v>8</v>
      </c>
      <c r="I7" s="16">
        <v>9</v>
      </c>
      <c r="J7" s="16">
        <v>10</v>
      </c>
      <c r="K7" s="16">
        <v>11</v>
      </c>
      <c r="L7" s="16">
        <v>12</v>
      </c>
      <c r="M7" s="16">
        <v>13</v>
      </c>
      <c r="N7" s="16">
        <v>14</v>
      </c>
      <c r="O7" s="16">
        <v>15</v>
      </c>
      <c r="P7" s="16">
        <v>16</v>
      </c>
      <c r="Q7" s="16">
        <v>17</v>
      </c>
      <c r="R7" s="16">
        <v>18</v>
      </c>
    </row>
    <row r="8" ht="20.25" customHeight="1" spans="1:18">
      <c r="A8" s="4"/>
      <c r="B8" s="4"/>
      <c r="C8" s="4"/>
      <c r="D8" s="7"/>
      <c r="E8" s="7"/>
      <c r="F8" s="7"/>
      <c r="G8" s="17"/>
      <c r="H8" s="18"/>
      <c r="I8" s="18"/>
      <c r="J8" s="18"/>
      <c r="K8" s="18"/>
      <c r="L8" s="18"/>
      <c r="M8" s="18"/>
      <c r="N8" s="18"/>
      <c r="O8" s="18"/>
      <c r="P8" s="18"/>
      <c r="Q8" s="18"/>
      <c r="R8" s="18"/>
    </row>
    <row r="9" ht="20.25" customHeight="1" spans="1:18">
      <c r="A9" s="4"/>
      <c r="B9" s="4"/>
      <c r="C9" s="4"/>
      <c r="D9" s="4"/>
      <c r="E9" s="4"/>
      <c r="F9" s="4"/>
      <c r="G9" s="4"/>
      <c r="H9" s="18"/>
      <c r="I9" s="18"/>
      <c r="J9" s="18"/>
      <c r="K9" s="18"/>
      <c r="L9" s="18"/>
      <c r="M9" s="18"/>
      <c r="N9" s="18"/>
      <c r="O9" s="18"/>
      <c r="P9" s="18"/>
      <c r="Q9" s="18"/>
      <c r="R9" s="18"/>
    </row>
    <row r="10" ht="20.25" customHeight="1" spans="1:18">
      <c r="A10" s="7" t="s">
        <v>29</v>
      </c>
      <c r="B10" s="7"/>
      <c r="C10" s="7"/>
      <c r="D10" s="7"/>
      <c r="E10" s="7"/>
      <c r="F10" s="7"/>
      <c r="G10" s="7"/>
      <c r="H10" s="18"/>
      <c r="I10" s="18"/>
      <c r="J10" s="18"/>
      <c r="K10" s="18"/>
      <c r="L10" s="18"/>
      <c r="M10" s="18"/>
      <c r="N10" s="18"/>
      <c r="O10" s="18"/>
      <c r="P10" s="18"/>
      <c r="Q10" s="18"/>
      <c r="R10" s="18"/>
    </row>
    <row r="11" customHeight="1" spans="1:1">
      <c r="A11" s="5" t="s">
        <v>352</v>
      </c>
    </row>
  </sheetData>
  <mergeCells count="18">
    <mergeCell ref="A1:M1"/>
    <mergeCell ref="A2:R2"/>
    <mergeCell ref="A3:L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topLeftCell="B1" workbookViewId="0">
      <selection activeCell="B9" sqref="B9"/>
    </sheetView>
  </sheetViews>
  <sheetFormatPr defaultColWidth="8.85" defaultRowHeight="15" customHeight="1"/>
  <cols>
    <col min="1" max="1" width="37.1416666666667" customWidth="1"/>
    <col min="2" max="11" width="17.1416666666667" customWidth="1"/>
  </cols>
  <sheetData>
    <row r="1" ht="24.15" customHeight="1" spans="1:11">
      <c r="A1" s="1"/>
      <c r="B1" s="1"/>
      <c r="C1" s="1"/>
      <c r="D1" s="1"/>
      <c r="E1" s="1"/>
      <c r="F1" s="1"/>
      <c r="G1" s="1"/>
      <c r="H1" s="1"/>
      <c r="I1" s="1"/>
      <c r="J1" s="1"/>
      <c r="K1" s="6" t="s">
        <v>353</v>
      </c>
    </row>
    <row r="2" ht="45.15" customHeight="1" spans="1:11">
      <c r="A2" s="9" t="s">
        <v>354</v>
      </c>
      <c r="B2" s="9"/>
      <c r="C2" s="9"/>
      <c r="D2" s="9"/>
      <c r="E2" s="9"/>
      <c r="F2" s="9"/>
      <c r="G2" s="9"/>
      <c r="H2" s="9"/>
      <c r="I2" s="9"/>
      <c r="J2" s="9"/>
      <c r="K2" s="9"/>
    </row>
    <row r="3" ht="18.75" customHeight="1" spans="1:11">
      <c r="A3" s="1" t="str">
        <f>"单位名称："&amp;"中国共产主义青年团易门县委员会"</f>
        <v>单位名称：中国共产主义青年团易门县委员会</v>
      </c>
      <c r="B3" s="1"/>
      <c r="C3" s="1"/>
      <c r="D3" s="1"/>
      <c r="E3" s="1"/>
      <c r="F3" s="1"/>
      <c r="G3" s="1"/>
      <c r="H3" s="1"/>
      <c r="I3" s="1"/>
      <c r="J3" s="1"/>
      <c r="K3" s="6" t="s">
        <v>26</v>
      </c>
    </row>
    <row r="4" ht="22.5" customHeight="1" spans="1:11">
      <c r="A4" s="12" t="s">
        <v>355</v>
      </c>
      <c r="B4" s="12" t="s">
        <v>136</v>
      </c>
      <c r="C4" s="12"/>
      <c r="D4" s="12"/>
      <c r="E4" s="12" t="s">
        <v>356</v>
      </c>
      <c r="F4" s="12"/>
      <c r="G4" s="12"/>
      <c r="H4" s="12"/>
      <c r="I4" s="12"/>
      <c r="J4" s="12"/>
      <c r="K4" s="12"/>
    </row>
    <row r="5" ht="22.5" customHeight="1" spans="1:11">
      <c r="A5" s="12"/>
      <c r="B5" s="12" t="s">
        <v>29</v>
      </c>
      <c r="C5" s="12" t="s">
        <v>32</v>
      </c>
      <c r="D5" s="12" t="s">
        <v>340</v>
      </c>
      <c r="E5" s="13" t="s">
        <v>357</v>
      </c>
      <c r="F5" s="13" t="s">
        <v>358</v>
      </c>
      <c r="G5" s="13" t="s">
        <v>359</v>
      </c>
      <c r="H5" s="13" t="s">
        <v>360</v>
      </c>
      <c r="I5" s="13" t="s">
        <v>361</v>
      </c>
      <c r="J5" s="13" t="s">
        <v>362</v>
      </c>
      <c r="K5" s="13" t="s">
        <v>363</v>
      </c>
    </row>
    <row r="6" ht="18.75" customHeight="1" spans="1:11">
      <c r="A6" s="4"/>
      <c r="B6" s="4"/>
      <c r="C6" s="4"/>
      <c r="D6" s="4"/>
      <c r="E6" s="4"/>
      <c r="F6" s="4"/>
      <c r="G6" s="4"/>
      <c r="H6" s="4"/>
      <c r="I6" s="4"/>
      <c r="J6" s="4"/>
      <c r="K6" s="4"/>
    </row>
    <row r="7" ht="18.75" customHeight="1" spans="1:11">
      <c r="A7" s="4"/>
      <c r="B7" s="4"/>
      <c r="C7" s="4"/>
      <c r="D7" s="4"/>
      <c r="E7" s="4"/>
      <c r="F7" s="4"/>
      <c r="G7" s="4"/>
      <c r="H7" s="4"/>
      <c r="I7" s="4"/>
      <c r="J7" s="4"/>
      <c r="K7" s="4"/>
    </row>
    <row r="8" ht="18.75" customHeight="1" spans="1:11">
      <c r="A8" s="7" t="s">
        <v>29</v>
      </c>
      <c r="B8" s="4"/>
      <c r="C8" s="4"/>
      <c r="D8" s="4"/>
      <c r="E8" s="4"/>
      <c r="F8" s="4"/>
      <c r="G8" s="4"/>
      <c r="H8" s="4"/>
      <c r="I8" s="4"/>
      <c r="J8" s="4"/>
      <c r="K8" s="4"/>
    </row>
    <row r="9" customHeight="1" spans="2:2">
      <c r="B9" s="5" t="s">
        <v>364</v>
      </c>
    </row>
  </sheetData>
  <mergeCells count="5">
    <mergeCell ref="A2:K2"/>
    <mergeCell ref="A3:C3"/>
    <mergeCell ref="B4:D4"/>
    <mergeCell ref="E4:K4"/>
    <mergeCell ref="A4:A5"/>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1"/>
      <c r="B1" s="1"/>
      <c r="C1" s="1"/>
      <c r="D1" s="1"/>
      <c r="E1" s="1"/>
      <c r="F1" s="1"/>
      <c r="G1" s="1"/>
      <c r="H1" s="1"/>
      <c r="I1" s="1"/>
      <c r="J1" s="6" t="s">
        <v>365</v>
      </c>
    </row>
    <row r="2" ht="45.3" customHeight="1" spans="1:10">
      <c r="A2" s="9" t="s">
        <v>366</v>
      </c>
      <c r="B2" s="10"/>
      <c r="C2" s="10"/>
      <c r="D2" s="10"/>
      <c r="E2" s="10"/>
      <c r="F2" s="10"/>
      <c r="G2" s="10"/>
      <c r="H2" s="10"/>
      <c r="I2" s="10"/>
      <c r="J2" s="10"/>
    </row>
    <row r="3" ht="22.8" customHeight="1" spans="1:10">
      <c r="A3" s="1" t="str">
        <f>"单位名称："&amp;"中国共产主义青年团易门县委员会"</f>
        <v>单位名称：中国共产主义青年团易门县委员会</v>
      </c>
      <c r="B3" s="1"/>
      <c r="C3" s="1"/>
      <c r="D3" s="11"/>
      <c r="E3" s="11"/>
      <c r="F3" s="11"/>
      <c r="G3" s="11"/>
      <c r="H3" s="11"/>
      <c r="I3" s="11"/>
      <c r="J3" s="11"/>
    </row>
    <row r="4" ht="27.15" customHeight="1" spans="1:10">
      <c r="A4" s="3" t="s">
        <v>222</v>
      </c>
      <c r="B4" s="3" t="s">
        <v>223</v>
      </c>
      <c r="C4" s="3" t="s">
        <v>224</v>
      </c>
      <c r="D4" s="3" t="s">
        <v>225</v>
      </c>
      <c r="E4" s="3" t="s">
        <v>226</v>
      </c>
      <c r="F4" s="3" t="s">
        <v>227</v>
      </c>
      <c r="G4" s="3" t="s">
        <v>228</v>
      </c>
      <c r="H4" s="3" t="s">
        <v>229</v>
      </c>
      <c r="I4" s="3" t="s">
        <v>230</v>
      </c>
      <c r="J4" s="3" t="s">
        <v>231</v>
      </c>
    </row>
    <row r="5" ht="18.75" customHeight="1" spans="1:10">
      <c r="A5" s="3" t="s">
        <v>42</v>
      </c>
      <c r="B5" s="3" t="s">
        <v>43</v>
      </c>
      <c r="C5" s="3" t="s">
        <v>44</v>
      </c>
      <c r="D5" s="3" t="s">
        <v>45</v>
      </c>
      <c r="E5" s="3" t="s">
        <v>46</v>
      </c>
      <c r="F5" s="3" t="s">
        <v>47</v>
      </c>
      <c r="G5" s="3" t="s">
        <v>48</v>
      </c>
      <c r="H5" s="3" t="s">
        <v>49</v>
      </c>
      <c r="I5" s="3" t="s">
        <v>50</v>
      </c>
      <c r="J5" s="3" t="s">
        <v>66</v>
      </c>
    </row>
    <row r="6" ht="18.75" customHeight="1" spans="1:10">
      <c r="A6" s="4"/>
      <c r="B6" s="4"/>
      <c r="C6" s="4"/>
      <c r="D6" s="4"/>
      <c r="E6" s="4"/>
      <c r="F6" s="4"/>
      <c r="G6" s="4"/>
      <c r="H6" s="4"/>
      <c r="I6" s="4"/>
      <c r="J6" s="4"/>
    </row>
    <row r="7" ht="18.75" customHeight="1" spans="1:10">
      <c r="A7" s="4"/>
      <c r="B7" s="4"/>
      <c r="C7" s="4"/>
      <c r="D7" s="4"/>
      <c r="E7" s="4"/>
      <c r="F7" s="4"/>
      <c r="G7" s="4"/>
      <c r="H7" s="4"/>
      <c r="I7" s="4"/>
      <c r="J7" s="4"/>
    </row>
    <row r="8" customHeight="1" spans="1:1">
      <c r="A8" s="5" t="s">
        <v>367</v>
      </c>
    </row>
  </sheetData>
  <mergeCells count="2">
    <mergeCell ref="A2:J2"/>
    <mergeCell ref="A3:C3"/>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C26" sqref="C26"/>
    </sheetView>
  </sheetViews>
  <sheetFormatPr defaultColWidth="8.85" defaultRowHeight="15" customHeight="1" outlineLevelRow="7" outlineLevelCol="7"/>
  <cols>
    <col min="1" max="8" width="28.575" customWidth="1"/>
  </cols>
  <sheetData>
    <row r="1" ht="18.75" customHeight="1" spans="1:8">
      <c r="A1" s="1"/>
      <c r="B1" s="1"/>
      <c r="C1" s="1"/>
      <c r="D1" s="1"/>
      <c r="E1" s="1"/>
      <c r="F1" s="1"/>
      <c r="G1" s="1"/>
      <c r="H1" s="6" t="s">
        <v>368</v>
      </c>
    </row>
    <row r="2" ht="41.4" customHeight="1" spans="1:8">
      <c r="A2" s="2" t="s">
        <v>369</v>
      </c>
      <c r="B2" s="2"/>
      <c r="C2" s="2"/>
      <c r="D2" s="2"/>
      <c r="E2" s="2"/>
      <c r="F2" s="2"/>
      <c r="G2" s="2"/>
      <c r="H2" s="2"/>
    </row>
    <row r="3" ht="18.75" customHeight="1" spans="1:8">
      <c r="A3" s="1" t="str">
        <f>"单位名称："&amp;"中国共产主义青年团易门县委员会"</f>
        <v>单位名称：中国共产主义青年团易门县委员会</v>
      </c>
      <c r="B3" s="1"/>
      <c r="C3" s="1"/>
      <c r="D3" s="1"/>
      <c r="E3" s="1"/>
      <c r="F3" s="1"/>
      <c r="G3" s="1"/>
      <c r="H3" s="1"/>
    </row>
    <row r="4" ht="18.75" customHeight="1" spans="1:8">
      <c r="A4" s="3" t="s">
        <v>129</v>
      </c>
      <c r="B4" s="3" t="s">
        <v>370</v>
      </c>
      <c r="C4" s="3" t="s">
        <v>371</v>
      </c>
      <c r="D4" s="3" t="s">
        <v>372</v>
      </c>
      <c r="E4" s="3" t="s">
        <v>336</v>
      </c>
      <c r="F4" s="3" t="s">
        <v>373</v>
      </c>
      <c r="G4" s="3"/>
      <c r="H4" s="3"/>
    </row>
    <row r="5" ht="18.75" customHeight="1" spans="1:8">
      <c r="A5" s="3"/>
      <c r="B5" s="3"/>
      <c r="C5" s="3"/>
      <c r="D5" s="3"/>
      <c r="E5" s="3"/>
      <c r="F5" s="3" t="s">
        <v>337</v>
      </c>
      <c r="G5" s="3" t="s">
        <v>374</v>
      </c>
      <c r="H5" s="3" t="s">
        <v>375</v>
      </c>
    </row>
    <row r="6" ht="18.75" customHeight="1" spans="1:8">
      <c r="A6" s="3" t="s">
        <v>42</v>
      </c>
      <c r="B6" s="3" t="s">
        <v>43</v>
      </c>
      <c r="C6" s="3" t="s">
        <v>44</v>
      </c>
      <c r="D6" s="3" t="s">
        <v>45</v>
      </c>
      <c r="E6" s="3" t="s">
        <v>46</v>
      </c>
      <c r="F6" s="3" t="s">
        <v>47</v>
      </c>
      <c r="G6" s="3" t="s">
        <v>48</v>
      </c>
      <c r="H6" s="3" t="s">
        <v>49</v>
      </c>
    </row>
    <row r="7" ht="18.75" customHeight="1" spans="1:8">
      <c r="A7" s="4"/>
      <c r="B7" s="4"/>
      <c r="C7" s="4"/>
      <c r="D7" s="4"/>
      <c r="E7" s="7"/>
      <c r="F7" s="7"/>
      <c r="G7" s="8"/>
      <c r="H7" s="8"/>
    </row>
    <row r="8" customHeight="1" spans="1:1">
      <c r="A8" s="5" t="s">
        <v>376</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2025-01-22T17:40:00Z</dcterms:created>
  <dcterms:modified xsi:type="dcterms:W3CDTF">2025-03-05T10:40:15Z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