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<sst xmlns="http://schemas.openxmlformats.org/spreadsheetml/2006/main" count="1708" uniqueCount="536">
  <si>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</si>
  <si>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</si>
  <si>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</si>
  <si>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</si>
  <si>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</si>
  <si>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</si>
  <si>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</si>
  <si>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</si>
  <si>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</si>
  <si>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</si>
  <si>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</si>
  <si>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</si>
  <si>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</si>
  <si>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</si>
  <si>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</si>
  <si>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</si>
  <si>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</si>
  <si>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</si>
  <si>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</si>
  <si>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</si>
  <si>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</si>
  <si>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</si>
  <si>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</si>
  <si>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</si>
  <si>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</si>
  <si>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</si>
  <si>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</si>
  <si>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</si>
  <si>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</si>
  <si>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</si>
  <si>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</si>
  <si>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</si>
  <si>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</si>
  <si>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</si>
  <si>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</si>
  <si>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</si>
  <si>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</si>
  <si>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</si>
  <si>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</si>
  <si>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</si>
  <si>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</si>
  <si>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</si>
  <si>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</si>
  <si>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</si>
  <si>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</si>
  <si>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</si>
  <si>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</si>
  <si>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</si>
  <si>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</si>
  <si>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</si>
  <si>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</si>
  <si>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</si>
  <si>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</si>
  <si>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</si>
  <si>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</si>
  <si>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119</t>
  </si>
  <si>
    <t>易门县财政局</t>
  </si>
  <si>
    <t>119001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</si>
  <si>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</si>
  <si>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</si>
  <si>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</si>
  <si>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</si>
  <si>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</si>
  <si>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</si>
  <si>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</si>
  <si>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</si>
  <si>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</si>
  <si>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</si>
  <si>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</si>
  <si>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</si>
  <si>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</si>
  <si>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</si>
  <si>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</si>
  <si>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</si>
  <si>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20106</t>
  </si>
  <si>
    <t>财政事务</t>
  </si>
  <si>
    <t>2010601</t>
  </si>
  <si>
    <t>行政运行</t>
  </si>
  <si>
    <t>2010602</t>
  </si>
  <si>
    <t>一般行政管理事务</t>
  </si>
  <si>
    <t>2010604</t>
  </si>
  <si>
    <t>预算改革业务</t>
  </si>
  <si>
    <t>2010605</t>
  </si>
  <si>
    <t>财政国库业务</t>
  </si>
  <si>
    <t>2010607</t>
  </si>
  <si>
    <t>信息化建设</t>
  </si>
  <si>
    <t>2010650</t>
  </si>
  <si>
    <t>事业运行</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</si>
  <si>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</si>
  <si>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</si>
  <si>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</si>
  <si>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</si>
  <si>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</si>
  <si>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</si>
  <si>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</si>
  <si>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</si>
  <si>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</si>
  <si>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</si>
  <si>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</si>
  <si>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</si>
  <si>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</si>
  <si>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</si>
  <si>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</si>
  <si>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</si>
  <si>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</si>
  <si>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</si>
  <si>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</si>
  <si>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</si>
  <si>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</si>
  <si>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</si>
  <si>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</si>
  <si>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</si>
  <si>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</si>
  <si>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</si>
  <si>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</si>
  <si>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</si>
  <si>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</si>
  <si>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</si>
  <si>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</si>
  <si>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</si>
  <si>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</si>
  <si>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</si>
  <si>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</si>
  <si>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</si>
  <si>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</si>
  <si>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</si>
  <si>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</si>
  <si>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</si>
  <si>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</si>
  <si>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</si>
  <si>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</si>
  <si>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</si>
  <si>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</si>
  <si>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</si>
  <si>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</si>
  <si>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</si>
  <si>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</si>
  <si>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</si>
  <si>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</si>
  <si>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</si>
  <si>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</si>
  <si>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</si>
  <si>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</si>
  <si>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</si>
  <si>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</si>
  <si>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</si>
  <si>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</si>
  <si>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</si>
  <si>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</si>
  <si>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</si>
  <si>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</si>
  <si>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</si>
  <si>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</si>
  <si>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</si>
  <si>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</si>
  <si>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</si>
  <si>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</si>
  <si>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</si>
  <si>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</si>
  <si>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</si>
  <si>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</si>
  <si>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</si>
  <si>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530425210000000015326</t>
  </si>
  <si>
    <t>社会保障缴费</t>
  </si>
  <si>
    <t>30112</t>
  </si>
  <si>
    <t>其他社会保障缴费</t>
  </si>
  <si>
    <t>30108</t>
  </si>
  <si>
    <t>机关事业单位基本养老保险缴费</t>
  </si>
  <si>
    <t>30110</t>
  </si>
  <si>
    <t>职工基本医疗保险缴费</t>
  </si>
  <si>
    <t>30111</t>
  </si>
  <si>
    <t>公务员医疗补助缴费</t>
  </si>
  <si>
    <t>530425210000000015398</t>
  </si>
  <si>
    <t>行政人员支出工资</t>
  </si>
  <si>
    <t>30101</t>
  </si>
  <si>
    <t>基本工资</t>
  </si>
  <si>
    <t>30102</t>
  </si>
  <si>
    <t>津贴补贴</t>
  </si>
  <si>
    <t>30103</t>
  </si>
  <si>
    <t>奖金</t>
  </si>
  <si>
    <t>530425210000000015399</t>
  </si>
  <si>
    <t>事业人员支出工资</t>
  </si>
  <si>
    <t>30107</t>
  </si>
  <si>
    <t>绩效工资</t>
  </si>
  <si>
    <t>530425210000000015400</t>
  </si>
  <si>
    <t>30113</t>
  </si>
  <si>
    <t>530425210000000015403</t>
  </si>
  <si>
    <t>公车购置及运维费</t>
  </si>
  <si>
    <t>30231</t>
  </si>
  <si>
    <t>公务用车运行维护费</t>
  </si>
  <si>
    <t>530425210000000015405</t>
  </si>
  <si>
    <t>工会经费</t>
  </si>
  <si>
    <t>30228</t>
  </si>
  <si>
    <t>530425210000000015406</t>
  </si>
  <si>
    <t>一般公用经费</t>
  </si>
  <si>
    <t>30201</t>
  </si>
  <si>
    <t>办公费</t>
  </si>
  <si>
    <t>30205</t>
  </si>
  <si>
    <t>水费</t>
  </si>
  <si>
    <t>30206</t>
  </si>
  <si>
    <t>电费</t>
  </si>
  <si>
    <t>30207</t>
  </si>
  <si>
    <t>邮电费</t>
  </si>
  <si>
    <t>30211</t>
  </si>
  <si>
    <t>差旅费</t>
  </si>
  <si>
    <t>30213</t>
  </si>
  <si>
    <t>维修（护）费</t>
  </si>
  <si>
    <t>30215</t>
  </si>
  <si>
    <t>会议费</t>
  </si>
  <si>
    <t>30216</t>
  </si>
  <si>
    <t>培训费</t>
  </si>
  <si>
    <t>30239</t>
  </si>
  <si>
    <t>其他交通费用</t>
  </si>
  <si>
    <t>30299</t>
  </si>
  <si>
    <t>其他商品和服务支出</t>
  </si>
  <si>
    <t>530425221100000400867</t>
  </si>
  <si>
    <t>30217</t>
  </si>
  <si>
    <t>530425221100000400868</t>
  </si>
  <si>
    <t>公务交通补贴（行政）</t>
  </si>
  <si>
    <t>530425231100001428324</t>
  </si>
  <si>
    <t>规范后奖励性绩效工资</t>
  </si>
  <si>
    <t>530425231100001428329</t>
  </si>
  <si>
    <t>公务员基础绩效奖</t>
  </si>
  <si>
    <t>530425241100002446895</t>
  </si>
  <si>
    <t>编外人员工资</t>
  </si>
  <si>
    <t>30199</t>
  </si>
  <si>
    <t>其他工资福利支出</t>
  </si>
  <si>
    <t>预算05-1表</t>
  </si>
  <si>
    <t>2026年部门项目支出预算表</t>
  </si>
  <si>
    <t>项目分类</t>
  </si>
  <si>
    <t>项目单位</t>
  </si>
  <si>
    <t>经济科目编码</t>
  </si>
  <si>
    <t>本年拨款</t>
  </si>
  <si>
    <t>其中：本次下达</t>
  </si>
  <si>
    <t>财政电子票据管理系统V3.0技术服务经费</t>
  </si>
  <si>
    <t>311 专项业务类</t>
  </si>
  <si>
    <t>530425241100003143233</t>
  </si>
  <si>
    <t>31007</t>
  </si>
  <si>
    <t>信息网络及软件购置更新</t>
  </si>
  <si>
    <t>财政改革业务及培训监督检查专项经费</t>
  </si>
  <si>
    <t>530425221100000244686</t>
  </si>
  <si>
    <t>财政收入征管工作经费</t>
  </si>
  <si>
    <t>530425221100000244672</t>
  </si>
  <si>
    <t>防范和处置非法集资经费</t>
  </si>
  <si>
    <t>530425221100000244643</t>
  </si>
  <si>
    <t>机关事业单位人员死亡遗属生活困难补助经费</t>
  </si>
  <si>
    <t>312 民生类</t>
  </si>
  <si>
    <t>530425231100001156729</t>
  </si>
  <si>
    <t>30305</t>
  </si>
  <si>
    <t>生活补助</t>
  </si>
  <si>
    <t>县财政局驻村工作队员工作补贴经费</t>
  </si>
  <si>
    <t>530425221100000504361</t>
  </si>
  <si>
    <t>易门县部门预算管理系统运行维护经费</t>
  </si>
  <si>
    <t>530425221100000244500</t>
  </si>
  <si>
    <t>预算管理一体化服务平台部门决算财报运维经费</t>
  </si>
  <si>
    <t>313 事业发展类</t>
  </si>
  <si>
    <t>530425261100004875223</t>
  </si>
  <si>
    <t>预算管理一体化服务平台绩效管理运维经费</t>
  </si>
  <si>
    <t>530425261100004900601</t>
  </si>
  <si>
    <t>预算管理一体化服务平台资产业务系统运行维护经费</t>
  </si>
  <si>
    <t>530425251100003632535</t>
  </si>
  <si>
    <t>预算管理一体化预算执行维护经费</t>
  </si>
  <si>
    <t>530425231100001145485</t>
  </si>
  <si>
    <t>债务管理工作经费</t>
  </si>
  <si>
    <t>530425251100003637297</t>
  </si>
  <si>
    <t>政府采购运维及优化营商环境工作经费</t>
  </si>
  <si>
    <t>530425231100001309264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</si>
  <si>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</si>
  <si>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</si>
  <si>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</si>
  <si>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</si>
  <si>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</si>
  <si>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</si>
  <si>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</si>
  <si>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</si>
  <si>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</si>
  <si>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</si>
  <si>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</si>
  <si>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</si>
  <si>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服务方向甲方提供的以保障软件正常运行的维护服务。</t>
  </si>
  <si>
    <t>产出指标</t>
  </si>
  <si>
    <t>数量指标</t>
  </si>
  <si>
    <t>全年预算单位财政电子票据管理系统使用率</t>
  </si>
  <si>
    <t>&gt;=</t>
  </si>
  <si>
    <t>80</t>
  </si>
  <si>
    <t>%</t>
  </si>
  <si>
    <t>定量指标</t>
  </si>
  <si>
    <t>反映财政电子票据管理系统使用情况</t>
  </si>
  <si>
    <t>质量指标</t>
  </si>
  <si>
    <t>系统正常运行时长</t>
  </si>
  <si>
    <t>360</t>
  </si>
  <si>
    <t>天</t>
  </si>
  <si>
    <t>反映系统正常运行情况</t>
  </si>
  <si>
    <t>效益指标</t>
  </si>
  <si>
    <t>可持续影响</t>
  </si>
  <si>
    <t>使用人员熟练度</t>
  </si>
  <si>
    <t>反映系统使用人员熟练度情况</t>
  </si>
  <si>
    <t>满意度指标</t>
  </si>
  <si>
    <t>服务对象满意度</t>
  </si>
  <si>
    <t>使用人员满意度</t>
  </si>
  <si>
    <t>90</t>
  </si>
  <si>
    <t>反映系统使用人员满意度情况</t>
  </si>
  <si>
    <t>成本指标</t>
  </si>
  <si>
    <t>经济成本指标</t>
  </si>
  <si>
    <t>票据系统运维费</t>
  </si>
  <si>
    <t>&lt;=</t>
  </si>
  <si>
    <t>50000</t>
  </si>
  <si>
    <t>元</t>
  </si>
  <si>
    <t>反映票据系统成本情况</t>
  </si>
  <si>
    <t>加强债务监管，降低政府债务压力，有效化解政府隐性债务</t>
  </si>
  <si>
    <t>债务管理系统服务时间</t>
  </si>
  <si>
    <t>365</t>
  </si>
  <si>
    <t>反映债务管理系统运维时间情况</t>
  </si>
  <si>
    <t>提交专项债券项目申报数量</t>
  </si>
  <si>
    <t>=</t>
  </si>
  <si>
    <t>个</t>
  </si>
  <si>
    <t>反映提交专项债券项目申报数量在情况</t>
  </si>
  <si>
    <t>债务管理系统安全性</t>
  </si>
  <si>
    <t>100</t>
  </si>
  <si>
    <t>反映债务系统电子数据安全情况</t>
  </si>
  <si>
    <t>时效指标</t>
  </si>
  <si>
    <t>专项债券项目申报完成及时率</t>
  </si>
  <si>
    <t>反映专项债券项目申报在及时情况</t>
  </si>
  <si>
    <t>社会效益</t>
  </si>
  <si>
    <t>保障系统正常运转</t>
  </si>
  <si>
    <t>有效</t>
  </si>
  <si>
    <t>定性指标</t>
  </si>
  <si>
    <t>反映债券项目系统正常运转在情况</t>
  </si>
  <si>
    <t>使用对象的满意度</t>
  </si>
  <si>
    <t>85</t>
  </si>
  <si>
    <t>反映使用对象的满意度情况</t>
  </si>
  <si>
    <t>全县财务人员会计准则、决算、政府采购业务培训及按上级财政部门要求进行国库集中支付改革工作</t>
  </si>
  <si>
    <t>全县会计人员培训次数</t>
  </si>
  <si>
    <t>次</t>
  </si>
  <si>
    <t>全年会计人员培训2次以上</t>
  </si>
  <si>
    <t>培训参训率</t>
  </si>
  <si>
    <t>全县预算单位参与培训单位106个</t>
  </si>
  <si>
    <t>国库系统全年正常运行时长</t>
  </si>
  <si>
    <t>年</t>
  </si>
  <si>
    <t>国库系统全年正常运行时长1年</t>
  </si>
  <si>
    <t>国库系统正常使用年限</t>
  </si>
  <si>
    <t>国库系统正常使用年限使用1年以上。</t>
  </si>
  <si>
    <t>参训人员满意度</t>
  </si>
  <si>
    <t>参训人员满意度达80%以上</t>
  </si>
  <si>
    <t>按照“全省统一规划、分级自主部署、区域协调联动”的思路，以云南省省级政采云电子卖场的交易规则、管理规范和“政采云”平台的技术标准为基础，在云南省各级财政部门推广运行电子卖场，实现全省政府采购电子卖场“全省一张网”。</t>
  </si>
  <si>
    <t>服务采购单位数</t>
  </si>
  <si>
    <t>117</t>
  </si>
  <si>
    <t>服务采购单位数达到117个</t>
  </si>
  <si>
    <t>政府采购信息数据安全</t>
  </si>
  <si>
    <t>政府采购信息数据安全完成100%</t>
  </si>
  <si>
    <t>政府采购单位按采购备案进行网上购买</t>
  </si>
  <si>
    <t>政府采购单位按采购备案进行网上购买完成117个预算单位</t>
  </si>
  <si>
    <t>服务需求响应及时性</t>
  </si>
  <si>
    <t>60</t>
  </si>
  <si>
    <t>分钟</t>
  </si>
  <si>
    <t>投诉响应及时性小于1小时。</t>
  </si>
  <si>
    <t>经济效益</t>
  </si>
  <si>
    <t>完成采购计划项目，节约采购资金</t>
  </si>
  <si>
    <t>预算单位政府采购资金节约率完成5%</t>
  </si>
  <si>
    <t>使用人员满意度度</t>
  </si>
  <si>
    <t>使用人员满意度度完成80%</t>
  </si>
  <si>
    <t>维护与保证资产系统数据的安全和完整，完成资产年报的报送</t>
  </si>
  <si>
    <t>使用资产管理系统的单位数</t>
  </si>
  <si>
    <t>反映行政事业单位使用资产管理系统的单位数量情况</t>
  </si>
  <si>
    <t>资产折旧准确率</t>
  </si>
  <si>
    <t>反映资产管理中折旧计提情况</t>
  </si>
  <si>
    <t>资产配置处置准确率</t>
  </si>
  <si>
    <t>反映资产配置处置情况</t>
  </si>
  <si>
    <t>系统运行维护时限</t>
  </si>
  <si>
    <t>反映系统维护的服务情况</t>
  </si>
  <si>
    <t>资产管理提高工作效率</t>
  </si>
  <si>
    <t>反映资产管理提高工作效率情况</t>
  </si>
  <si>
    <t>使用单位满意度</t>
  </si>
  <si>
    <t>反映使用单位满意度完成情况</t>
  </si>
  <si>
    <t>1.组织全县各预算单位编制部门预算并执行，通过完善部门预算管理系统，保障系统正常运行，确保预算编制工作顺利进行，实现各预算单位预算指标管理、预算绩效管理及监督，加大预算管理改革力度和政策研究，实现全省财政管理一体化的要求，为全县经济发展和社会稳定提供有力的财力保障。2.通过运用地方政府性债务管理系统、地方政府融资平台公司债务监测系统，加强政府债务管理，按时向市财政局上报债务系统月报。</t>
  </si>
  <si>
    <t>系统维护及漏洞修正</t>
  </si>
  <si>
    <t>系统维护及漏洞修正不低于5次</t>
  </si>
  <si>
    <t>信息数据安全</t>
  </si>
  <si>
    <t>预算管理系统、地方政府性债务管理系统信息安全率达100%。</t>
  </si>
  <si>
    <t>系统故障处理及时性</t>
  </si>
  <si>
    <t>系统故障处理及时性达90%</t>
  </si>
  <si>
    <t>系统全年正常运行时长</t>
  </si>
  <si>
    <t>300</t>
  </si>
  <si>
    <t>全年系统正常运行300天以上。</t>
  </si>
  <si>
    <t>95</t>
  </si>
  <si>
    <t>使用人员满意度度完成95%以上</t>
  </si>
  <si>
    <t>坚持以习近平新时代中国特色社会主义思想为指导，紧紧围绕中 央、省、市、县防范和处置非法集资工作系列决策部署，紧扣维护社会和谐稳定的总体要求，通过开展宣传活动，全面提高社会公众防范意识，开展非法金融活动专项治理2次，力争实现非法集资发案数减少、群众满意度得到提升的工作目标，最大程度降低非法集资等非法金融活动的社会危害，积极营造开放、安全、稳定的金融生态环境。</t>
  </si>
  <si>
    <t>宣传活动兴办次数</t>
  </si>
  <si>
    <t>防范和处置非法集资宣传2次以上。</t>
  </si>
  <si>
    <t>专项治理次数</t>
  </si>
  <si>
    <t>开展专项治理2次</t>
  </si>
  <si>
    <t>非法集资专项治理</t>
  </si>
  <si>
    <t>非法集资专项治理2次以上。</t>
  </si>
  <si>
    <t>非法集资案发数</t>
  </si>
  <si>
    <t>0</t>
  </si>
  <si>
    <t>件</t>
  </si>
  <si>
    <t>无非法集资案件发生</t>
  </si>
  <si>
    <t>宣传活动参与人次</t>
  </si>
  <si>
    <t>10000</t>
  </si>
  <si>
    <t>人次</t>
  </si>
  <si>
    <t>宣传活动参与人次10000人次以上。</t>
  </si>
  <si>
    <t>社会公众满意度</t>
  </si>
  <si>
    <t>社会公众满意度90%。</t>
  </si>
  <si>
    <t>为保障一体化平台中指标管理、预算执行、总账管理、工资统发、动态监控、财税库银横向联网，实现各预算单位预算指标管理、预算绩效管理及监督，形成信息传输快速高效，工作人员节约往返时间，服务单位满意度达90%，为全县经济发展和社会稳定提供有力的财力保障。</t>
  </si>
  <si>
    <t>国库软件和会计核算软件使用的单位数</t>
  </si>
  <si>
    <t>反映预算单位使用一体化软件单位数量。</t>
  </si>
  <si>
    <t>系统重大故障发生次数</t>
  </si>
  <si>
    <t>&lt;</t>
  </si>
  <si>
    <t>反映系统重大故障发生次数情况。</t>
  </si>
  <si>
    <t>故障处理及时率</t>
  </si>
  <si>
    <t>反映一般故障处理的及时情况，时间不超过3小时。
故障处理及时率=故障处理及时次数/故障次数*100%</t>
  </si>
  <si>
    <t>提高工作人员办事效率</t>
  </si>
  <si>
    <t>20</t>
  </si>
  <si>
    <t>反映项目实施对提升预算单位财务人员效率的效果情况。</t>
  </si>
  <si>
    <t>服务单位满意度</t>
  </si>
  <si>
    <t>反映服务单位满意度情况。</t>
  </si>
  <si>
    <t>编制部门决算，完成部门决算上报工作。</t>
  </si>
  <si>
    <t>预算单位使用率</t>
  </si>
  <si>
    <t>反映预算单位决算系统使用情况</t>
  </si>
  <si>
    <t>反映信息系统相关数据安全的保障情况。</t>
  </si>
  <si>
    <t>反映信息系统全年正常运行时间情况。</t>
  </si>
  <si>
    <t>反映使用对象对信息系统使用的满意度。
使用人员满意度=（对信息系统满意的使用人员/问卷调查人数）*100%</t>
  </si>
  <si>
    <t>决算系统运行维护费</t>
  </si>
  <si>
    <t>20000</t>
  </si>
  <si>
    <t>反映决算系统运行维护费用</t>
  </si>
  <si>
    <t>预算管理一体化系统中绩效管理模块的正常使用。</t>
  </si>
  <si>
    <t>绩效运用单位数量</t>
  </si>
  <si>
    <t>反映绩效系统运用情况</t>
  </si>
  <si>
    <t>绩效管理使用率</t>
  </si>
  <si>
    <t>反映绩效管理使用使用情况</t>
  </si>
  <si>
    <t>绩效管理系统运行时长</t>
  </si>
  <si>
    <t>反映绩效系统运行情况</t>
  </si>
  <si>
    <t>绩效使用人员满意度</t>
  </si>
  <si>
    <t>反映使用人员满意度情况</t>
  </si>
  <si>
    <t>绩效系统运维费</t>
  </si>
  <si>
    <t>15000</t>
  </si>
  <si>
    <t>反映绩效系统成本费用</t>
  </si>
  <si>
    <t>完成县人代会批准的当年财政收支目标任务：(一)财政收入完成如下：一般公共预算收入59728万元、政府性基金收入完成30516万元、国有资本经营预算收入完成40万元、社保基金预算收入完成62842万元，（二）财政支出完成如下:一般公共预算支出完成164160万元、政府性基金支出支出完成18294万元、国有资本经营预算完成40万元、社保基金预算支出61474万元</t>
  </si>
  <si>
    <t>财政收入增长</t>
  </si>
  <si>
    <t>易门县人民政府关于调整地方财政收入征管经费及任务考核的通知</t>
  </si>
  <si>
    <t>财政收入增速</t>
  </si>
  <si>
    <t>财政收入增速达5%</t>
  </si>
  <si>
    <t>财政收入完成及时性</t>
  </si>
  <si>
    <t>财政收入任务于2022年12月31日完成</t>
  </si>
  <si>
    <t>推动社会经济发展</t>
  </si>
  <si>
    <t>征收对象</t>
  </si>
  <si>
    <t>征收对象满意意度为90%</t>
  </si>
  <si>
    <t>驻村工作队选派工作由组织部门统筹，扶贫等部门配合，“挂包帮”定点帮扶单位协助派出，每个驻村工作队 3 至5 人，其中深度贫困村原则上选派 5 人，贫困村和已脱贫出列的村原则上选派 3 人。驻村工作队一村一队，确保贫困村全覆盖。 市、县派出单位要利用公用经费，给予下派的工作队员每人每天 50元（每月1500元）的生活补助和通信补贴，每月参照公务出差标准报销 2 次差旅费。申请县财政预算安排驻村工作队队员生活补助，主要用于驻村工作队队员生活补助费和通信补贴。</t>
  </si>
  <si>
    <t>驻村工作队队员人数</t>
  </si>
  <si>
    <t>1.00</t>
  </si>
  <si>
    <t>人</t>
  </si>
  <si>
    <t>反映驻村工作队员人数的情况。</t>
  </si>
  <si>
    <t>补助发放准确率</t>
  </si>
  <si>
    <t>根据考核结果准确发放驻村工作队员补贴</t>
  </si>
  <si>
    <t>补助发放及时率</t>
  </si>
  <si>
    <t>反映发放单位及时发放补助资金的情况。
发放及时率=在时限内发放资金/应发放资金*100%</t>
  </si>
  <si>
    <t>驻村工作队员的生活状况改善</t>
  </si>
  <si>
    <t>保障驻村工作队员稳定，补助促进驻村工作队员生活状况改善的情况。</t>
  </si>
  <si>
    <t>驻村工作队员满意度</t>
  </si>
  <si>
    <t>反映驻村工作队员的满意程度，形成问卷进行抽样调查</t>
  </si>
  <si>
    <t>及时兑付遗属生活困难补助，保障社会安定团结</t>
  </si>
  <si>
    <t>享受遗属生活困难补助人数</t>
  </si>
  <si>
    <t>享受遗属生活困难补助5人</t>
  </si>
  <si>
    <t>生活补助兑付准确率</t>
  </si>
  <si>
    <t>生活补助兑付准确率100%</t>
  </si>
  <si>
    <t>兑付遗属生活困难补助及时率</t>
  </si>
  <si>
    <t>及时兑付遗属生活困难补助</t>
  </si>
  <si>
    <t>遗属生活困难补助人员上访率</t>
  </si>
  <si>
    <t>遗属生活困难补助人员上访率低于5%</t>
  </si>
  <si>
    <t>服务对象满意度达90%</t>
  </si>
  <si>
    <t>预算06表</t>
  </si>
  <si>
    <t>2026年部门政府性基金预算支出预算表</t>
  </si>
  <si>
    <t>政府性基金预算支出</t>
  </si>
  <si>
    <t>备注：易门县财政局2026年部门预算公开中政府性基金预算支出预算表无数据，因此在2026年部门预算公开中，该表数据为空。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</si>
  <si>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</si>
  <si>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</si>
  <si>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</si>
  <si>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</si>
  <si>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</si>
  <si>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</si>
  <si>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</si>
  <si>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</si>
  <si>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</si>
  <si>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</si>
  <si>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</si>
  <si>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</si>
  <si>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公务用车加油</t>
  </si>
  <si>
    <t>公务用车维护和修养</t>
  </si>
  <si>
    <t>公务车保险</t>
  </si>
  <si>
    <t>一体机</t>
  </si>
  <si>
    <t>A02020400 多功能一体机</t>
  </si>
  <si>
    <t>台</t>
  </si>
  <si>
    <t>办公用A3、A4纸</t>
  </si>
  <si>
    <t>A05040101 复印纸</t>
  </si>
  <si>
    <t>箱</t>
  </si>
  <si>
    <t>预算08表</t>
  </si>
  <si>
    <t>2026年部门政府购买服务预算表</t>
  </si>
  <si>
    <t>政府购买服务项目</t>
  </si>
  <si>
    <t>政府购买服务目录</t>
  </si>
  <si>
    <t>政府购买服务指导性目录代码</t>
  </si>
  <si>
    <t>安保及清扫保洁</t>
  </si>
  <si>
    <t>B1102物业管理服务</t>
  </si>
  <si>
    <t>B 政府履职辅助性服务</t>
  </si>
  <si>
    <t>预算09-1表</t>
  </si>
  <si>
    <t>2026年对下转移支付预算表</t>
  </si>
  <si>
    <t>单位名称（项目）</t>
  </si>
  <si>
    <t>地区</t>
  </si>
  <si>
    <t>龙泉街道</t>
  </si>
  <si>
    <t>六街街道</t>
  </si>
  <si>
    <t>绿汁镇</t>
  </si>
  <si>
    <t>铜厂乡</t>
  </si>
  <si>
    <t>十街乡</t>
  </si>
  <si>
    <t>小街乡</t>
  </si>
  <si>
    <t>浦贝乡</t>
  </si>
  <si>
    <t>14</t>
  </si>
  <si>
    <t>备注：易门县财政局2026年部门预算公开中对下转移支付预算表无数据，因此在2026年部门预算公开中，该表数据为空。</t>
  </si>
  <si>
    <t>预算09-2表</t>
  </si>
  <si>
    <t>2026年对下转移支付绩效目标表</t>
  </si>
  <si>
    <t>备注：易门县财政局2026年部门预算公开中对下转移支付绩效目标表无数据，因此在2026年部门预算公开中，该表数据为空。</t>
  </si>
  <si>
    <t>预算10表</t>
  </si>
  <si>
    <t>2026年新增资产配置表</t>
  </si>
  <si>
    <t>资产类别</t>
  </si>
  <si>
    <t>资产分类代码.名称</t>
  </si>
  <si>
    <t>资产名称</t>
  </si>
  <si>
    <t>财政部门批复数（元）</t>
  </si>
  <si>
    <t>单价</t>
  </si>
  <si>
    <t>金额</t>
  </si>
  <si>
    <t>办公设备</t>
  </si>
  <si>
    <t>预算11表</t>
  </si>
  <si>
    <t>2026年上级补助项目支出预算表</t>
  </si>
  <si>
    <t>上级补助</t>
  </si>
  <si>
    <t>备注：易门县财政局2026年部门预算公开上级补助项目支出预算表无数据，因此在2026年部门预算公开中，该表数据为空。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</si>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</sst>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pplyAlignment="1">
      <alignment horizontal="left" vertical="center" wrapText="1"/>
    </xf>
    <xf numFmtId="176" fontId="2" fillId="0" borderId="1" xfId="5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176" fontId="2" fillId="0" borderId="1" xfId="50" applyNumberFormat="1" applyFont="1" applyBorder="1" applyAlignment="1">
      <alignment horizontal="right" vertical="center" wrapText="1"/>
    </xf>
    <xf numFmtId="49" fontId="2" fillId="0" borderId="1" xfId="50" applyNumberFormat="1" applyFont="1" applyBorder="1" applyAlignment="1">
      <alignment horizontal="right"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76" fontId="2" fillId="0" borderId="1" xfId="0" applyNumberFormat="1" applyFont="1" applyBorder="1" applyAlignment="1">
      <alignment horizontal="left" vertical="center" wrapText="1"/>
    </xf>
    <xf numFmtId="49" fontId="2" fillId="0" borderId="2" xfId="50" applyNumberFormat="1" applyFont="1" applyBorder="1" applyAlignment="1">
      <alignment horizontal="center" vertical="center" wrapText="1"/>
    </xf>
    <xf numFmtId="49" fontId="2" fillId="0" borderId="3" xfId="5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horizontal="center" vertical="center"/>
    </xf>
    <xf numFmtId="0" fontId="14" fillId="0" borderId="6" xfId="0" applyFont="1" applyBorder="1" applyAlignment="1">
      <alignment horizontal="center"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H26" sqref="H26"/>
    </sheetView>
  </sheetViews>
  <sheetFormatPr defaultColWidth="8.85" defaultRowHeight="15" customHeight="1" outlineLevelCol="3"/>
  <cols>
    <col min="1" max="1" width="30.375" customWidth="1"/>
    <col min="2" max="2" width="22.625" customWidth="1"/>
    <col min="3" max="3" width="30.25" customWidth="1"/>
    <col min="4" max="4" width="25.25" customWidth="1"/>
  </cols>
  <sheetData>
    <row r="1" ht="18.75" customHeight="1" spans="1:4">
      <c r="A1" s="1"/>
      <c r="B1" s="1"/>
      <c r="C1" s="1"/>
      <c r="D1" s="5" t="s">
        <v>0</v>
      </c>
    </row>
    <row r="2" ht="29" customHeight="1" spans="1:4">
      <c r="A2" s="3" t="s">
        <v>1</v>
      </c>
      <c r="B2" s="3"/>
      <c r="C2" s="3"/>
      <c r="D2" s="3"/>
    </row>
    <row r="3" ht="18.75" customHeight="1" spans="1:4">
      <c r="A3" s="4" t="str">
        <f>"单位名称："&amp;"易门县财政局"</f>
        <v>单位名称：易门县财政局</v>
      </c>
      <c r="B3" s="4"/>
      <c r="C3" s="70"/>
      <c r="D3" s="5" t="s">
        <v>2</v>
      </c>
    </row>
    <row r="4" ht="22.5" customHeight="1" spans="1:4">
      <c r="A4" s="7" t="s">
        <v>3</v>
      </c>
      <c r="B4" s="7"/>
      <c r="C4" s="7" t="s">
        <v>4</v>
      </c>
      <c r="D4" s="7"/>
    </row>
    <row r="5" ht="14" customHeight="1" spans="1:4">
      <c r="A5" s="7" t="s">
        <v>5</v>
      </c>
      <c r="B5" s="7" t="s">
        <v>6</v>
      </c>
      <c r="C5" s="7" t="s">
        <v>7</v>
      </c>
      <c r="D5" s="7" t="s">
        <v>6</v>
      </c>
    </row>
    <row r="6" ht="14" customHeight="1" spans="1:4">
      <c r="A6" s="7"/>
      <c r="B6" s="7"/>
      <c r="C6" s="7"/>
      <c r="D6" s="7"/>
    </row>
    <row r="7" ht="22" customHeight="1" spans="1:4">
      <c r="A7" s="14" t="s">
        <v>8</v>
      </c>
      <c r="B7" s="16">
        <v>11621074.68</v>
      </c>
      <c r="C7" s="14" t="str">
        <f>"一"&amp;"、"&amp;"一般公共服务支出"</f>
        <v>一、一般公共服务支出</v>
      </c>
      <c r="D7" s="16">
        <v>9082352.01</v>
      </c>
    </row>
    <row r="8" ht="22" customHeight="1" spans="1:4">
      <c r="A8" s="14" t="s">
        <v>9</v>
      </c>
      <c r="B8" s="16"/>
      <c r="C8" s="14" t="str">
        <f>"二"&amp;"、"&amp;"社会保障和就业支出"</f>
        <v>二、社会保障和就业支出</v>
      </c>
      <c r="D8" s="16">
        <v>953184.96</v>
      </c>
    </row>
    <row r="9" ht="22" customHeight="1" spans="1:4">
      <c r="A9" s="14" t="s">
        <v>10</v>
      </c>
      <c r="B9" s="16"/>
      <c r="C9" s="14" t="str">
        <f>"三"&amp;"、"&amp;"卫生健康支出"</f>
        <v>三、卫生健康支出</v>
      </c>
      <c r="D9" s="16">
        <v>805321.71</v>
      </c>
    </row>
    <row r="10" ht="22" customHeight="1" spans="1:4">
      <c r="A10" s="14" t="s">
        <v>11</v>
      </c>
      <c r="B10" s="16"/>
      <c r="C10" s="14" t="str">
        <f>"四"&amp;"、"&amp;"住房保障支出"</f>
        <v>四、住房保障支出</v>
      </c>
      <c r="D10" s="16">
        <v>780216</v>
      </c>
    </row>
    <row r="11" ht="22" customHeight="1" spans="1:4">
      <c r="A11" s="14" t="s">
        <v>12</v>
      </c>
      <c r="B11" s="16"/>
      <c r="C11" s="14"/>
      <c r="D11" s="16"/>
    </row>
    <row r="12" ht="22" customHeight="1" spans="1:4">
      <c r="A12" s="14" t="s">
        <v>13</v>
      </c>
      <c r="B12" s="16"/>
      <c r="C12" s="14"/>
      <c r="D12" s="16"/>
    </row>
    <row r="13" ht="22" customHeight="1" spans="1:4">
      <c r="A13" s="14" t="s">
        <v>14</v>
      </c>
      <c r="B13" s="16"/>
      <c r="C13" s="14"/>
      <c r="D13" s="16"/>
    </row>
    <row r="14" ht="22" customHeight="1" spans="1:4">
      <c r="A14" s="14" t="s">
        <v>15</v>
      </c>
      <c r="B14" s="16"/>
      <c r="C14" s="14"/>
      <c r="D14" s="16"/>
    </row>
    <row r="15" ht="22" customHeight="1" spans="1:4">
      <c r="A15" s="71" t="s">
        <v>16</v>
      </c>
      <c r="B15" s="16"/>
      <c r="C15" s="74"/>
      <c r="D15" s="16"/>
    </row>
    <row r="16" ht="22" customHeight="1" spans="1:4">
      <c r="A16" s="71" t="s">
        <v>17</v>
      </c>
      <c r="B16" s="16"/>
      <c r="C16" s="74"/>
      <c r="D16" s="16"/>
    </row>
    <row r="17" ht="22" customHeight="1" spans="1:4">
      <c r="A17" s="71"/>
      <c r="B17" s="16"/>
      <c r="C17" s="74"/>
      <c r="D17" s="16"/>
    </row>
    <row r="18" ht="22" customHeight="1" spans="1:4">
      <c r="A18" s="72" t="s">
        <v>18</v>
      </c>
      <c r="B18" s="73">
        <v>11621074.68</v>
      </c>
      <c r="C18" s="74" t="s">
        <v>19</v>
      </c>
      <c r="D18" s="73">
        <v>11621074.68</v>
      </c>
    </row>
    <row r="19" ht="22" customHeight="1" spans="1:4">
      <c r="A19" s="81" t="s">
        <v>20</v>
      </c>
      <c r="B19" s="16"/>
      <c r="C19" s="82" t="s">
        <v>21</v>
      </c>
      <c r="D19" s="52"/>
    </row>
    <row r="20" ht="22" customHeight="1" spans="1:4">
      <c r="A20" s="71" t="s">
        <v>22</v>
      </c>
      <c r="B20" s="73"/>
      <c r="C20" s="71" t="s">
        <v>22</v>
      </c>
      <c r="D20" s="73"/>
    </row>
    <row r="21" ht="22" customHeight="1" spans="1:4">
      <c r="A21" s="71" t="s">
        <v>23</v>
      </c>
      <c r="B21" s="73"/>
      <c r="C21" s="71" t="s">
        <v>24</v>
      </c>
      <c r="D21" s="73"/>
    </row>
    <row r="22" ht="22" customHeight="1" spans="1:4">
      <c r="A22" s="72" t="s">
        <v>25</v>
      </c>
      <c r="B22" s="73">
        <v>11621074.68</v>
      </c>
      <c r="C22" s="74" t="s">
        <v>26</v>
      </c>
      <c r="D22" s="73">
        <v>11621074.68</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0.786805555555556" bottom="0.66875" header="0.5" footer="0.5"/>
  <pageSetup paperSize="9"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17.375" customWidth="1"/>
    <col min="2" max="2" width="17.1416666666667" customWidth="1"/>
    <col min="3" max="3" width="24.75" customWidth="1"/>
    <col min="4" max="4" width="21.375" customWidth="1"/>
    <col min="5" max="6" width="21.425" customWidth="1"/>
  </cols>
  <sheetData>
    <row r="1" ht="18.75" customHeight="1" spans="1:6">
      <c r="A1" s="1"/>
      <c r="B1" s="1"/>
      <c r="C1" s="1"/>
      <c r="D1" s="1"/>
      <c r="E1" s="1"/>
      <c r="F1" s="46" t="s">
        <v>470</v>
      </c>
    </row>
    <row r="2" ht="37.5" customHeight="1" spans="1:6">
      <c r="A2" s="3" t="s">
        <v>471</v>
      </c>
      <c r="B2" s="3"/>
      <c r="C2" s="3"/>
      <c r="D2" s="3"/>
      <c r="E2" s="3"/>
      <c r="F2" s="3"/>
    </row>
    <row r="3" ht="18.75" customHeight="1" spans="1:6">
      <c r="A3" s="47" t="str">
        <f>"单位名称："&amp;"易门县财政局"</f>
        <v>单位名称：易门县财政局</v>
      </c>
      <c r="B3" s="47"/>
      <c r="C3" s="47"/>
      <c r="D3" s="48"/>
      <c r="E3" s="48"/>
      <c r="F3" s="49" t="s">
        <v>29</v>
      </c>
    </row>
    <row r="4" ht="18.75" customHeight="1" spans="1:6">
      <c r="A4" s="12" t="s">
        <v>146</v>
      </c>
      <c r="B4" s="12" t="s">
        <v>60</v>
      </c>
      <c r="C4" s="12" t="s">
        <v>61</v>
      </c>
      <c r="D4" s="50" t="s">
        <v>472</v>
      </c>
      <c r="E4" s="50"/>
      <c r="F4" s="50"/>
    </row>
    <row r="5" ht="18.75" customHeight="1" spans="1:6">
      <c r="A5" s="12" t="s">
        <v>60</v>
      </c>
      <c r="B5" s="12" t="s">
        <v>60</v>
      </c>
      <c r="C5" s="12" t="s">
        <v>61</v>
      </c>
      <c r="D5" s="50" t="s">
        <v>34</v>
      </c>
      <c r="E5" s="50" t="s">
        <v>64</v>
      </c>
      <c r="F5" s="50"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1" t="s">
        <v>118</v>
      </c>
      <c r="B8" s="51"/>
      <c r="C8" s="51"/>
      <c r="D8" s="52"/>
      <c r="E8" s="52"/>
      <c r="F8" s="52"/>
    </row>
    <row r="9" customHeight="1" spans="1:1">
      <c r="A9" t="s">
        <v>473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B12" sqref="B12:H12"/>
    </sheetView>
  </sheetViews>
  <sheetFormatPr defaultColWidth="8.85" defaultRowHeight="15" customHeight="1"/>
  <cols>
    <col min="1" max="1" width="9" customWidth="1"/>
    <col min="2" max="2" width="10" customWidth="1"/>
    <col min="3" max="3" width="16.75" customWidth="1"/>
    <col min="4" max="5" width="5.25" customWidth="1"/>
    <col min="6" max="6" width="11" customWidth="1"/>
    <col min="7" max="8" width="9.375" customWidth="1"/>
    <col min="9" max="17" width="5" customWidth="1"/>
  </cols>
  <sheetData>
    <row r="1" customHeight="1" spans="1:17">
      <c r="A1" s="40"/>
      <c r="B1" s="40"/>
      <c r="C1" s="40"/>
      <c r="D1" s="40"/>
      <c r="E1" s="40"/>
      <c r="F1" s="40"/>
      <c r="G1" s="40"/>
      <c r="H1" s="40"/>
      <c r="I1" s="40"/>
      <c r="J1" s="40"/>
      <c r="K1" s="40"/>
      <c r="L1" s="40"/>
      <c r="M1" s="40"/>
      <c r="N1" s="40"/>
      <c r="O1" s="40"/>
      <c r="P1" s="37" t="s">
        <v>474</v>
      </c>
      <c r="Q1" s="38"/>
    </row>
    <row r="2" ht="45" customHeight="1" spans="1:17">
      <c r="A2" s="32" t="s">
        <v>475</v>
      </c>
      <c r="B2" s="32"/>
      <c r="C2" s="32"/>
      <c r="D2" s="32"/>
      <c r="E2" s="32"/>
      <c r="F2" s="32"/>
      <c r="G2" s="32"/>
      <c r="H2" s="32"/>
      <c r="I2" s="32"/>
      <c r="J2" s="32"/>
      <c r="K2" s="32"/>
      <c r="L2" s="32"/>
      <c r="M2" s="32"/>
      <c r="N2" s="44"/>
      <c r="O2" s="44"/>
      <c r="P2" s="44"/>
      <c r="Q2" s="44"/>
    </row>
    <row r="3" ht="20.25" customHeight="1" spans="1:17">
      <c r="A3" s="18" t="str">
        <f>"单位名称："&amp;"易门县财政局"</f>
        <v>单位名称：易门县财政局</v>
      </c>
      <c r="B3" s="18"/>
      <c r="C3" s="18"/>
      <c r="D3" s="18"/>
      <c r="E3" s="18"/>
      <c r="F3" s="18"/>
      <c r="G3" s="18"/>
      <c r="H3" s="18"/>
      <c r="I3" s="18"/>
      <c r="J3" s="18"/>
      <c r="K3" s="18"/>
      <c r="L3" s="18"/>
      <c r="M3" s="18"/>
      <c r="N3" s="18"/>
      <c r="O3" s="18"/>
      <c r="P3" s="37" t="s">
        <v>29</v>
      </c>
      <c r="Q3" s="38"/>
    </row>
    <row r="4" ht="20.25" customHeight="1" spans="1:17">
      <c r="A4" s="21" t="s">
        <v>476</v>
      </c>
      <c r="B4" s="21" t="s">
        <v>477</v>
      </c>
      <c r="C4" s="21" t="s">
        <v>478</v>
      </c>
      <c r="D4" s="21" t="s">
        <v>479</v>
      </c>
      <c r="E4" s="21" t="s">
        <v>480</v>
      </c>
      <c r="F4" s="21" t="s">
        <v>481</v>
      </c>
      <c r="G4" s="21" t="s">
        <v>153</v>
      </c>
      <c r="H4" s="21"/>
      <c r="I4" s="21"/>
      <c r="J4" s="21"/>
      <c r="K4" s="21"/>
      <c r="L4" s="21"/>
      <c r="M4" s="21"/>
      <c r="N4" s="21"/>
      <c r="O4" s="21"/>
      <c r="P4" s="21"/>
      <c r="Q4" s="21"/>
    </row>
    <row r="5" ht="20.25" customHeight="1" spans="1:17">
      <c r="A5" s="21" t="s">
        <v>482</v>
      </c>
      <c r="B5" s="21" t="s">
        <v>477</v>
      </c>
      <c r="C5" s="21" t="s">
        <v>478</v>
      </c>
      <c r="D5" s="21" t="s">
        <v>479</v>
      </c>
      <c r="E5" s="21" t="s">
        <v>480</v>
      </c>
      <c r="F5" s="21" t="s">
        <v>481</v>
      </c>
      <c r="G5" s="21" t="s">
        <v>32</v>
      </c>
      <c r="H5" s="21" t="s">
        <v>35</v>
      </c>
      <c r="I5" s="21" t="s">
        <v>483</v>
      </c>
      <c r="J5" s="21" t="s">
        <v>484</v>
      </c>
      <c r="K5" s="21" t="s">
        <v>38</v>
      </c>
      <c r="L5" s="21" t="s">
        <v>485</v>
      </c>
      <c r="M5" s="21" t="s">
        <v>63</v>
      </c>
      <c r="N5" s="21"/>
      <c r="O5" s="21"/>
      <c r="P5" s="21"/>
      <c r="Q5" s="21"/>
    </row>
    <row r="6" ht="57" customHeight="1" spans="1:17">
      <c r="A6" s="21"/>
      <c r="B6" s="21"/>
      <c r="C6" s="21"/>
      <c r="D6" s="21"/>
      <c r="E6" s="21"/>
      <c r="F6" s="21"/>
      <c r="G6" s="21"/>
      <c r="H6" s="21" t="s">
        <v>34</v>
      </c>
      <c r="I6" s="21"/>
      <c r="J6" s="21"/>
      <c r="K6" s="21"/>
      <c r="L6" s="21" t="s">
        <v>34</v>
      </c>
      <c r="M6" s="21" t="s">
        <v>41</v>
      </c>
      <c r="N6" s="21" t="s">
        <v>42</v>
      </c>
      <c r="O6" s="45" t="s">
        <v>43</v>
      </c>
      <c r="P6" s="45" t="s">
        <v>44</v>
      </c>
      <c r="Q6" s="45" t="s">
        <v>45</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30" customHeight="1" spans="1:17">
      <c r="A8" s="41" t="s">
        <v>187</v>
      </c>
      <c r="B8" s="30"/>
      <c r="C8" s="30"/>
      <c r="D8" s="25"/>
      <c r="E8" s="25"/>
      <c r="F8" s="25">
        <v>14000</v>
      </c>
      <c r="G8" s="25">
        <v>14000</v>
      </c>
      <c r="H8" s="25">
        <v>14000</v>
      </c>
      <c r="I8" s="25"/>
      <c r="J8" s="35"/>
      <c r="K8" s="35"/>
      <c r="L8" s="25"/>
      <c r="M8" s="25"/>
      <c r="N8" s="25"/>
      <c r="O8" s="25"/>
      <c r="P8" s="25"/>
      <c r="Q8" s="25"/>
    </row>
    <row r="9" ht="27" customHeight="1" spans="1:17">
      <c r="A9" s="30"/>
      <c r="B9" s="42" t="s">
        <v>486</v>
      </c>
      <c r="C9" s="30" t="str">
        <f>"C23120302"&amp;"  "&amp;"车辆加油、添加燃料服务"</f>
        <v>C23120302  车辆加油、添加燃料服务</v>
      </c>
      <c r="D9" s="43" t="s">
        <v>307</v>
      </c>
      <c r="E9" s="24">
        <v>1</v>
      </c>
      <c r="F9" s="25">
        <v>8000</v>
      </c>
      <c r="G9" s="25">
        <v>8000</v>
      </c>
      <c r="H9" s="35">
        <v>8000</v>
      </c>
      <c r="I9" s="35"/>
      <c r="J9" s="35"/>
      <c r="K9" s="35"/>
      <c r="L9" s="25"/>
      <c r="M9" s="25"/>
      <c r="N9" s="25"/>
      <c r="O9" s="25"/>
      <c r="P9" s="25"/>
      <c r="Q9" s="25"/>
    </row>
    <row r="10" ht="27" customHeight="1" spans="1:17">
      <c r="A10" s="30"/>
      <c r="B10" s="42" t="s">
        <v>487</v>
      </c>
      <c r="C10" s="30" t="str">
        <f>"C23120301"&amp;"  "&amp;"车辆维修和保养服务"</f>
        <v>C23120301  车辆维修和保养服务</v>
      </c>
      <c r="D10" s="43" t="s">
        <v>307</v>
      </c>
      <c r="E10" s="24">
        <v>1</v>
      </c>
      <c r="F10" s="25">
        <v>3500</v>
      </c>
      <c r="G10" s="25">
        <v>3500</v>
      </c>
      <c r="H10" s="35">
        <v>3500</v>
      </c>
      <c r="I10" s="35"/>
      <c r="J10" s="35"/>
      <c r="K10" s="35"/>
      <c r="L10" s="25"/>
      <c r="M10" s="25"/>
      <c r="N10" s="25"/>
      <c r="O10" s="25"/>
      <c r="P10" s="25"/>
      <c r="Q10" s="25"/>
    </row>
    <row r="11" ht="27" customHeight="1" spans="1:17">
      <c r="A11" s="30"/>
      <c r="B11" s="42" t="s">
        <v>488</v>
      </c>
      <c r="C11" s="30" t="str">
        <f>"C1804010201"&amp;"  "&amp;"机动车保险服务"</f>
        <v>C1804010201  机动车保险服务</v>
      </c>
      <c r="D11" s="43" t="s">
        <v>307</v>
      </c>
      <c r="E11" s="24">
        <v>1</v>
      </c>
      <c r="F11" s="25">
        <v>2500</v>
      </c>
      <c r="G11" s="25">
        <v>2500</v>
      </c>
      <c r="H11" s="35">
        <v>2500</v>
      </c>
      <c r="I11" s="35"/>
      <c r="J11" s="35"/>
      <c r="K11" s="35"/>
      <c r="L11" s="25"/>
      <c r="M11" s="25"/>
      <c r="N11" s="25"/>
      <c r="O11" s="25"/>
      <c r="P11" s="25"/>
      <c r="Q11" s="25"/>
    </row>
    <row r="12" ht="24" customHeight="1" spans="1:17">
      <c r="A12" s="24"/>
      <c r="B12" s="22" t="s">
        <v>489</v>
      </c>
      <c r="C12" s="22" t="s">
        <v>490</v>
      </c>
      <c r="D12" s="43" t="s">
        <v>491</v>
      </c>
      <c r="E12" s="24">
        <v>1</v>
      </c>
      <c r="F12" s="25">
        <v>35000</v>
      </c>
      <c r="G12" s="25">
        <v>35000</v>
      </c>
      <c r="H12" s="25">
        <v>35000</v>
      </c>
      <c r="I12" s="25"/>
      <c r="J12" s="25"/>
      <c r="K12" s="25"/>
      <c r="L12" s="25"/>
      <c r="M12" s="25"/>
      <c r="N12" s="25"/>
      <c r="O12" s="25"/>
      <c r="P12" s="25"/>
      <c r="Q12" s="25"/>
    </row>
    <row r="13" ht="20.25" customHeight="1" spans="1:17">
      <c r="A13" s="24"/>
      <c r="B13" s="22" t="s">
        <v>492</v>
      </c>
      <c r="C13" s="24" t="s">
        <v>493</v>
      </c>
      <c r="D13" s="43" t="s">
        <v>494</v>
      </c>
      <c r="E13" s="24">
        <v>83</v>
      </c>
      <c r="F13" s="25">
        <v>15000</v>
      </c>
      <c r="G13" s="25">
        <v>15000</v>
      </c>
      <c r="H13" s="25">
        <v>15000</v>
      </c>
      <c r="I13" s="25"/>
      <c r="J13" s="25"/>
      <c r="K13" s="25"/>
      <c r="L13" s="25"/>
      <c r="M13" s="25"/>
      <c r="N13" s="25"/>
      <c r="O13" s="25"/>
      <c r="P13" s="25"/>
      <c r="Q13" s="25"/>
    </row>
    <row r="14" ht="20.25" customHeight="1" spans="1:17">
      <c r="A14" s="24" t="s">
        <v>32</v>
      </c>
      <c r="B14" s="24"/>
      <c r="C14" s="24"/>
      <c r="D14" s="43"/>
      <c r="E14" s="43"/>
      <c r="F14" s="25">
        <f>SUM(F8,F12:F13)</f>
        <v>64000</v>
      </c>
      <c r="G14" s="25">
        <f>SUM(G8,G12:G13)</f>
        <v>64000</v>
      </c>
      <c r="H14" s="25">
        <f>SUM(H8,H12:H13)</f>
        <v>64000</v>
      </c>
      <c r="I14" s="25"/>
      <c r="J14" s="25"/>
      <c r="K14" s="25"/>
      <c r="L14" s="25"/>
      <c r="M14" s="25"/>
      <c r="N14" s="25"/>
      <c r="O14" s="25"/>
      <c r="P14" s="25"/>
      <c r="Q14" s="25"/>
    </row>
  </sheetData>
  <mergeCells count="19">
    <mergeCell ref="A1:M1"/>
    <mergeCell ref="P1:Q1"/>
    <mergeCell ref="A2:Q2"/>
    <mergeCell ref="A3:M3"/>
    <mergeCell ref="P3:Q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1"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H12" sqref="H12"/>
    </sheetView>
  </sheetViews>
  <sheetFormatPr defaultColWidth="8.85" defaultRowHeight="15" customHeight="1"/>
  <cols>
    <col min="1" max="4" width="11.125" customWidth="1"/>
    <col min="5" max="6" width="8.625" customWidth="1"/>
    <col min="7" max="8" width="11.125" customWidth="1"/>
    <col min="9" max="14" width="6.125" customWidth="1"/>
  </cols>
  <sheetData>
    <row r="1" customHeight="1" spans="1:14">
      <c r="A1" s="19"/>
      <c r="B1" s="19"/>
      <c r="C1" s="19"/>
      <c r="D1" s="19"/>
      <c r="E1" s="19"/>
      <c r="F1" s="19"/>
      <c r="G1" s="19"/>
      <c r="H1" s="19"/>
      <c r="I1" s="19"/>
      <c r="J1" s="19"/>
      <c r="K1" s="19"/>
      <c r="L1" s="19"/>
      <c r="M1" s="19"/>
      <c r="N1" s="19" t="s">
        <v>495</v>
      </c>
    </row>
    <row r="2" ht="45" customHeight="1" spans="1:14">
      <c r="A2" s="32" t="s">
        <v>496</v>
      </c>
      <c r="B2" s="32"/>
      <c r="C2" s="32"/>
      <c r="D2" s="32"/>
      <c r="E2" s="32"/>
      <c r="F2" s="32"/>
      <c r="G2" s="32"/>
      <c r="H2" s="32"/>
      <c r="I2" s="32"/>
      <c r="J2" s="32"/>
      <c r="K2" s="32"/>
      <c r="L2" s="32"/>
      <c r="M2" s="32"/>
      <c r="N2" s="32"/>
    </row>
    <row r="3" ht="20.25" customHeight="1" spans="1:14">
      <c r="A3" s="18" t="str">
        <f>"单位名称："&amp;"易门县财政局"</f>
        <v>单位名称：易门县财政局</v>
      </c>
      <c r="B3" s="18"/>
      <c r="C3" s="18"/>
      <c r="D3" s="18"/>
      <c r="E3" s="18"/>
      <c r="F3" s="18"/>
      <c r="G3" s="18"/>
      <c r="H3" s="18"/>
      <c r="I3" s="19"/>
      <c r="J3" s="19"/>
      <c r="K3" s="19"/>
      <c r="L3" s="19"/>
      <c r="M3" s="37" t="s">
        <v>29</v>
      </c>
      <c r="N3" s="38"/>
    </row>
    <row r="4" ht="27.15" customHeight="1" spans="1:14">
      <c r="A4" s="33" t="s">
        <v>476</v>
      </c>
      <c r="B4" s="33" t="s">
        <v>497</v>
      </c>
      <c r="C4" s="33" t="s">
        <v>498</v>
      </c>
      <c r="D4" s="33" t="s">
        <v>153</v>
      </c>
      <c r="E4" s="33"/>
      <c r="F4" s="33"/>
      <c r="G4" s="33"/>
      <c r="H4" s="33"/>
      <c r="I4" s="33"/>
      <c r="J4" s="33"/>
      <c r="K4" s="33"/>
      <c r="L4" s="33"/>
      <c r="M4" s="33"/>
      <c r="N4" s="33"/>
    </row>
    <row r="5" ht="23.4" customHeight="1" spans="1:14">
      <c r="A5" s="33" t="s">
        <v>482</v>
      </c>
      <c r="B5" s="33"/>
      <c r="C5" s="33" t="s">
        <v>499</v>
      </c>
      <c r="D5" s="33" t="s">
        <v>32</v>
      </c>
      <c r="E5" s="33" t="s">
        <v>35</v>
      </c>
      <c r="F5" s="33" t="s">
        <v>483</v>
      </c>
      <c r="G5" s="33" t="s">
        <v>484</v>
      </c>
      <c r="H5" s="33" t="s">
        <v>38</v>
      </c>
      <c r="I5" s="33" t="s">
        <v>485</v>
      </c>
      <c r="J5" s="33"/>
      <c r="K5" s="33"/>
      <c r="L5" s="33"/>
      <c r="M5" s="33"/>
      <c r="N5" s="33"/>
    </row>
    <row r="6" ht="42" customHeight="1" spans="1:14">
      <c r="A6" s="33"/>
      <c r="B6" s="33"/>
      <c r="C6" s="33"/>
      <c r="D6" s="33"/>
      <c r="E6" s="33" t="s">
        <v>34</v>
      </c>
      <c r="F6" s="33"/>
      <c r="G6" s="33"/>
      <c r="H6" s="33"/>
      <c r="I6" s="33" t="s">
        <v>34</v>
      </c>
      <c r="J6" s="33" t="s">
        <v>41</v>
      </c>
      <c r="K6" s="33" t="s">
        <v>42</v>
      </c>
      <c r="L6" s="39" t="s">
        <v>43</v>
      </c>
      <c r="M6" s="39" t="s">
        <v>44</v>
      </c>
      <c r="N6" s="39" t="s">
        <v>45</v>
      </c>
    </row>
    <row r="7" ht="20.25" customHeight="1" spans="1:14">
      <c r="A7" s="34">
        <v>1</v>
      </c>
      <c r="B7" s="34">
        <v>2</v>
      </c>
      <c r="C7" s="34">
        <v>3</v>
      </c>
      <c r="D7" s="34">
        <v>4</v>
      </c>
      <c r="E7" s="34">
        <v>5</v>
      </c>
      <c r="F7" s="34">
        <v>6</v>
      </c>
      <c r="G7" s="34">
        <v>7</v>
      </c>
      <c r="H7" s="34">
        <v>8</v>
      </c>
      <c r="I7" s="34">
        <v>9</v>
      </c>
      <c r="J7" s="34">
        <v>10</v>
      </c>
      <c r="K7" s="34">
        <v>11</v>
      </c>
      <c r="L7" s="34">
        <v>12</v>
      </c>
      <c r="M7" s="34">
        <v>13</v>
      </c>
      <c r="N7" s="34">
        <v>14</v>
      </c>
    </row>
    <row r="8" ht="27" customHeight="1" spans="1:14">
      <c r="A8" s="30" t="s">
        <v>241</v>
      </c>
      <c r="B8" s="30"/>
      <c r="C8" s="30"/>
      <c r="D8" s="35"/>
      <c r="E8" s="35"/>
      <c r="F8" s="35"/>
      <c r="G8" s="35"/>
      <c r="H8" s="35"/>
      <c r="I8" s="35"/>
      <c r="J8" s="35"/>
      <c r="K8" s="35"/>
      <c r="L8" s="35"/>
      <c r="M8" s="35"/>
      <c r="N8" s="35"/>
    </row>
    <row r="9" ht="27" customHeight="1" spans="1:14">
      <c r="A9" s="30"/>
      <c r="B9" s="30" t="s">
        <v>500</v>
      </c>
      <c r="C9" s="30" t="s">
        <v>501</v>
      </c>
      <c r="D9" s="36" t="s">
        <v>502</v>
      </c>
      <c r="E9" s="35">
        <v>166800</v>
      </c>
      <c r="F9" s="35"/>
      <c r="G9" s="35"/>
      <c r="H9" s="35"/>
      <c r="I9" s="35"/>
      <c r="J9" s="35"/>
      <c r="K9" s="35"/>
      <c r="L9" s="35"/>
      <c r="M9" s="35"/>
      <c r="N9" s="35"/>
    </row>
    <row r="10" ht="27" customHeight="1" spans="1:14">
      <c r="A10" s="24" t="s">
        <v>32</v>
      </c>
      <c r="B10" s="24"/>
      <c r="C10" s="24"/>
      <c r="D10" s="35"/>
      <c r="E10" s="35"/>
      <c r="F10" s="35"/>
      <c r="G10" s="35"/>
      <c r="H10" s="35"/>
      <c r="I10" s="35"/>
      <c r="J10" s="35"/>
      <c r="K10" s="35"/>
      <c r="L10" s="35"/>
      <c r="M10" s="35"/>
      <c r="N10" s="35"/>
    </row>
  </sheetData>
  <mergeCells count="15">
    <mergeCell ref="A1:I1"/>
    <mergeCell ref="A2:N2"/>
    <mergeCell ref="A3:H3"/>
    <mergeCell ref="M3:N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Q17" sqref="Q17"/>
    </sheetView>
  </sheetViews>
  <sheetFormatPr defaultColWidth="8.85" defaultRowHeight="15" customHeight="1"/>
  <cols>
    <col min="1" max="1" width="16.125" customWidth="1"/>
    <col min="2" max="4" width="11.125" customWidth="1"/>
    <col min="5" max="5" width="13" customWidth="1"/>
    <col min="6" max="11" width="9.875" customWidth="1"/>
  </cols>
  <sheetData>
    <row r="1" ht="24.15" customHeight="1" spans="1:11">
      <c r="A1" s="18"/>
      <c r="B1" s="18"/>
      <c r="C1" s="18"/>
      <c r="D1" s="18"/>
      <c r="E1" s="18"/>
      <c r="F1" s="18"/>
      <c r="G1" s="18"/>
      <c r="H1" s="18"/>
      <c r="I1" s="18"/>
      <c r="J1" s="18"/>
      <c r="K1" s="19" t="s">
        <v>503</v>
      </c>
    </row>
    <row r="2" ht="45.15" customHeight="1" spans="1:11">
      <c r="A2" s="27" t="s">
        <v>504</v>
      </c>
      <c r="B2" s="27"/>
      <c r="C2" s="27"/>
      <c r="D2" s="27"/>
      <c r="E2" s="27"/>
      <c r="F2" s="27"/>
      <c r="G2" s="27"/>
      <c r="H2" s="27"/>
      <c r="I2" s="27"/>
      <c r="J2" s="27"/>
      <c r="K2" s="27"/>
    </row>
    <row r="3" ht="18.75" customHeight="1" spans="1:11">
      <c r="A3" s="18" t="str">
        <f>"单位名称："&amp;"易门县财政局"</f>
        <v>单位名称：易门县财政局</v>
      </c>
      <c r="B3" s="18"/>
      <c r="C3" s="18"/>
      <c r="D3" s="18"/>
      <c r="E3" s="18"/>
      <c r="F3" s="18"/>
      <c r="G3" s="18"/>
      <c r="H3" s="18"/>
      <c r="I3" s="18"/>
      <c r="J3" s="18"/>
      <c r="K3" s="19" t="s">
        <v>29</v>
      </c>
    </row>
    <row r="4" ht="22.5" customHeight="1" spans="1:11">
      <c r="A4" s="31" t="s">
        <v>505</v>
      </c>
      <c r="B4" s="31" t="s">
        <v>153</v>
      </c>
      <c r="C4" s="31"/>
      <c r="D4" s="31"/>
      <c r="E4" s="31" t="s">
        <v>506</v>
      </c>
      <c r="F4" s="31"/>
      <c r="G4" s="31"/>
      <c r="H4" s="31"/>
      <c r="I4" s="31"/>
      <c r="J4" s="31"/>
      <c r="K4" s="31"/>
    </row>
    <row r="5" ht="22.5" customHeight="1" spans="1:11">
      <c r="A5" s="31"/>
      <c r="B5" s="31" t="s">
        <v>32</v>
      </c>
      <c r="C5" s="31" t="s">
        <v>35</v>
      </c>
      <c r="D5" s="31" t="s">
        <v>483</v>
      </c>
      <c r="E5" s="31" t="s">
        <v>507</v>
      </c>
      <c r="F5" s="31" t="s">
        <v>508</v>
      </c>
      <c r="G5" s="12" t="s">
        <v>509</v>
      </c>
      <c r="H5" s="12" t="s">
        <v>510</v>
      </c>
      <c r="I5" s="12" t="s">
        <v>511</v>
      </c>
      <c r="J5" s="12" t="s">
        <v>512</v>
      </c>
      <c r="K5" s="12" t="s">
        <v>513</v>
      </c>
    </row>
    <row r="6" ht="18.75" customHeight="1" spans="1:11">
      <c r="A6" s="24" t="s">
        <v>46</v>
      </c>
      <c r="B6" s="24" t="s">
        <v>47</v>
      </c>
      <c r="C6" s="24" t="s">
        <v>48</v>
      </c>
      <c r="D6" s="24" t="s">
        <v>49</v>
      </c>
      <c r="E6" s="24" t="s">
        <v>50</v>
      </c>
      <c r="F6" s="24" t="s">
        <v>51</v>
      </c>
      <c r="G6" s="24" t="s">
        <v>52</v>
      </c>
      <c r="H6" s="24" t="s">
        <v>53</v>
      </c>
      <c r="I6" s="24" t="s">
        <v>54</v>
      </c>
      <c r="J6" s="24" t="s">
        <v>71</v>
      </c>
      <c r="K6" s="24" t="s">
        <v>514</v>
      </c>
    </row>
    <row r="7" ht="18.75" customHeight="1" spans="1:11">
      <c r="A7" s="30"/>
      <c r="B7" s="30"/>
      <c r="C7" s="30"/>
      <c r="D7" s="30"/>
      <c r="E7" s="30"/>
      <c r="F7" s="30"/>
      <c r="G7" s="30"/>
      <c r="H7" s="30"/>
      <c r="I7" s="30"/>
      <c r="J7" s="30"/>
      <c r="K7" s="30"/>
    </row>
    <row r="8" ht="18.75" customHeight="1" spans="1:11">
      <c r="A8" s="24"/>
      <c r="B8" s="30"/>
      <c r="C8" s="30"/>
      <c r="D8" s="30"/>
      <c r="E8" s="30"/>
      <c r="F8" s="30"/>
      <c r="G8" s="30"/>
      <c r="H8" s="30"/>
      <c r="I8" s="30"/>
      <c r="J8" s="30"/>
      <c r="K8" s="30"/>
    </row>
    <row r="9" customHeight="1" spans="1:1">
      <c r="A9" t="s">
        <v>515</v>
      </c>
    </row>
  </sheetData>
  <mergeCells count="5">
    <mergeCell ref="A2:K2"/>
    <mergeCell ref="A3:C3"/>
    <mergeCell ref="B4:D4"/>
    <mergeCell ref="E4:K4"/>
    <mergeCell ref="A4:A5"/>
  </mergeCells>
  <pageMargins left="0.75" right="0.75" top="1" bottom="1" header="0.5" footer="0.5"/>
  <pageSetup paperSize="1"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2" width="18.5" customWidth="1"/>
    <col min="3" max="8" width="11.125" customWidth="1"/>
    <col min="9" max="9" width="10" customWidth="1"/>
    <col min="10" max="10" width="18.5" customWidth="1"/>
  </cols>
  <sheetData>
    <row r="1" ht="18.75" customHeight="1" spans="1:10">
      <c r="A1" s="18"/>
      <c r="B1" s="18"/>
      <c r="C1" s="18"/>
      <c r="D1" s="18"/>
      <c r="E1" s="18"/>
      <c r="F1" s="18"/>
      <c r="G1" s="18"/>
      <c r="H1" s="18"/>
      <c r="I1" s="18"/>
      <c r="J1" s="19" t="s">
        <v>516</v>
      </c>
    </row>
    <row r="2" ht="52.05" customHeight="1" spans="1:10">
      <c r="A2" s="27" t="s">
        <v>517</v>
      </c>
      <c r="B2" s="28"/>
      <c r="C2" s="28"/>
      <c r="D2" s="28"/>
      <c r="E2" s="28"/>
      <c r="F2" s="28"/>
      <c r="G2" s="28"/>
      <c r="H2" s="28"/>
      <c r="I2" s="28"/>
      <c r="J2" s="28"/>
    </row>
    <row r="3" ht="21.3" customHeight="1" spans="1:10">
      <c r="A3" s="18" t="str">
        <f>"单位名称："&amp;"易门县财政局"</f>
        <v>单位名称：易门县财政局</v>
      </c>
      <c r="B3" s="18"/>
      <c r="C3" s="18"/>
      <c r="D3" s="29"/>
      <c r="E3" s="29"/>
      <c r="F3" s="29"/>
      <c r="G3" s="29"/>
      <c r="H3" s="29"/>
      <c r="I3" s="29"/>
      <c r="J3" s="29"/>
    </row>
    <row r="4" ht="27.15" customHeight="1" spans="1:10">
      <c r="A4" s="21" t="s">
        <v>269</v>
      </c>
      <c r="B4" s="21" t="s">
        <v>270</v>
      </c>
      <c r="C4" s="21" t="s">
        <v>271</v>
      </c>
      <c r="D4" s="21" t="s">
        <v>272</v>
      </c>
      <c r="E4" s="21" t="s">
        <v>273</v>
      </c>
      <c r="F4" s="21" t="s">
        <v>274</v>
      </c>
      <c r="G4" s="21" t="s">
        <v>275</v>
      </c>
      <c r="H4" s="21" t="s">
        <v>276</v>
      </c>
      <c r="I4" s="21" t="s">
        <v>277</v>
      </c>
      <c r="J4" s="21" t="s">
        <v>278</v>
      </c>
    </row>
    <row r="5" ht="18.75" customHeight="1" spans="1:10">
      <c r="A5" s="21" t="s">
        <v>46</v>
      </c>
      <c r="B5" s="21" t="s">
        <v>47</v>
      </c>
      <c r="C5" s="21" t="s">
        <v>48</v>
      </c>
      <c r="D5" s="21" t="s">
        <v>49</v>
      </c>
      <c r="E5" s="21" t="s">
        <v>50</v>
      </c>
      <c r="F5" s="21" t="s">
        <v>51</v>
      </c>
      <c r="G5" s="21" t="s">
        <v>52</v>
      </c>
      <c r="H5" s="21" t="s">
        <v>53</v>
      </c>
      <c r="I5" s="21" t="s">
        <v>54</v>
      </c>
      <c r="J5" s="21" t="s">
        <v>71</v>
      </c>
    </row>
    <row r="6" ht="39" customHeight="1" spans="1:10">
      <c r="A6" s="30"/>
      <c r="B6" s="30"/>
      <c r="C6" s="30"/>
      <c r="D6" s="30"/>
      <c r="E6" s="30"/>
      <c r="F6" s="30"/>
      <c r="G6" s="30"/>
      <c r="H6" s="30"/>
      <c r="I6" s="30"/>
      <c r="J6" s="30"/>
    </row>
    <row r="7" ht="39" customHeight="1" spans="1:10">
      <c r="A7" s="30"/>
      <c r="B7" s="30"/>
      <c r="C7" s="30"/>
      <c r="D7" s="30"/>
      <c r="E7" s="30"/>
      <c r="F7" s="30"/>
      <c r="G7" s="30"/>
      <c r="H7" s="30"/>
      <c r="I7" s="30"/>
      <c r="J7" s="30"/>
    </row>
    <row r="8" customHeight="1" spans="1:1">
      <c r="A8" t="s">
        <v>518</v>
      </c>
    </row>
  </sheetData>
  <mergeCells count="2">
    <mergeCell ref="A2:J2"/>
    <mergeCell ref="A3:C3"/>
  </mergeCells>
  <pageMargins left="0.75" right="0.75" top="1" bottom="1" header="0.5" footer="0.5"/>
  <pageSetup paperSize="9"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K14" sqref="K14"/>
    </sheetView>
  </sheetViews>
  <sheetFormatPr defaultColWidth="8.85" defaultRowHeight="15" customHeight="1" outlineLevelRow="6" outlineLevelCol="7"/>
  <cols>
    <col min="1" max="8" width="16.375" customWidth="1"/>
  </cols>
  <sheetData>
    <row r="1" ht="18.75" customHeight="1" spans="1:8">
      <c r="A1" s="18"/>
      <c r="B1" s="18"/>
      <c r="C1" s="18"/>
      <c r="D1" s="18"/>
      <c r="E1" s="18"/>
      <c r="F1" s="18"/>
      <c r="G1" s="18"/>
      <c r="H1" s="19" t="s">
        <v>519</v>
      </c>
    </row>
    <row r="2" ht="41.4" customHeight="1" spans="1:8">
      <c r="A2" s="20" t="s">
        <v>520</v>
      </c>
      <c r="B2" s="20"/>
      <c r="C2" s="20"/>
      <c r="D2" s="20"/>
      <c r="E2" s="20"/>
      <c r="F2" s="20"/>
      <c r="G2" s="20"/>
      <c r="H2" s="20"/>
    </row>
    <row r="3" ht="18.75" customHeight="1" spans="1:8">
      <c r="A3" s="18" t="str">
        <f>"单位名称："&amp;"易门县财政局"</f>
        <v>单位名称：易门县财政局</v>
      </c>
      <c r="B3" s="18"/>
      <c r="C3" s="18"/>
      <c r="D3" s="18"/>
      <c r="E3" s="18"/>
      <c r="F3" s="18"/>
      <c r="G3" s="18"/>
      <c r="H3" s="18"/>
    </row>
    <row r="4" ht="18.75" customHeight="1" spans="1:8">
      <c r="A4" s="21" t="s">
        <v>146</v>
      </c>
      <c r="B4" s="21" t="s">
        <v>521</v>
      </c>
      <c r="C4" s="21" t="s">
        <v>522</v>
      </c>
      <c r="D4" s="21" t="s">
        <v>523</v>
      </c>
      <c r="E4" s="21" t="s">
        <v>479</v>
      </c>
      <c r="F4" s="21" t="s">
        <v>524</v>
      </c>
      <c r="G4" s="21"/>
      <c r="H4" s="21"/>
    </row>
    <row r="5" ht="18.75" customHeight="1" spans="1:8">
      <c r="A5" s="21"/>
      <c r="B5" s="21"/>
      <c r="C5" s="21"/>
      <c r="D5" s="21"/>
      <c r="E5" s="21"/>
      <c r="F5" s="21" t="s">
        <v>480</v>
      </c>
      <c r="G5" s="21" t="s">
        <v>525</v>
      </c>
      <c r="H5" s="21" t="s">
        <v>526</v>
      </c>
    </row>
    <row r="6" ht="18.75" customHeight="1" spans="1:8">
      <c r="A6" s="21" t="s">
        <v>46</v>
      </c>
      <c r="B6" s="21" t="s">
        <v>47</v>
      </c>
      <c r="C6" s="21" t="s">
        <v>48</v>
      </c>
      <c r="D6" s="21" t="s">
        <v>49</v>
      </c>
      <c r="E6" s="21" t="s">
        <v>50</v>
      </c>
      <c r="F6" s="21" t="s">
        <v>51</v>
      </c>
      <c r="G6" s="21" t="s">
        <v>52</v>
      </c>
      <c r="H6" s="21" t="s">
        <v>53</v>
      </c>
    </row>
    <row r="7" ht="27" customHeight="1" spans="1:8">
      <c r="A7" s="22" t="s">
        <v>56</v>
      </c>
      <c r="B7" s="22" t="s">
        <v>527</v>
      </c>
      <c r="C7" s="23" t="s">
        <v>490</v>
      </c>
      <c r="D7" s="24" t="s">
        <v>489</v>
      </c>
      <c r="E7" s="25" t="s">
        <v>491</v>
      </c>
      <c r="F7" s="26">
        <v>1</v>
      </c>
      <c r="G7" s="25">
        <v>35000</v>
      </c>
      <c r="H7" s="16">
        <v>35000</v>
      </c>
    </row>
  </sheetData>
  <mergeCells count="8">
    <mergeCell ref="A2:H2"/>
    <mergeCell ref="A3:C3"/>
    <mergeCell ref="F4:H4"/>
    <mergeCell ref="A4:A5"/>
    <mergeCell ref="B4:B5"/>
    <mergeCell ref="C4:C5"/>
    <mergeCell ref="D4:D5"/>
    <mergeCell ref="E4:E5"/>
  </mergeCells>
  <pageMargins left="0.75" right="0.75" top="1" bottom="1" header="0.5" footer="0.5"/>
  <pageSetup paperSize="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Q18" sqref="Q18"/>
    </sheetView>
  </sheetViews>
  <sheetFormatPr defaultColWidth="8.85" defaultRowHeight="15" customHeight="1"/>
  <cols>
    <col min="1" max="1" width="10.875" customWidth="1"/>
    <col min="2" max="7" width="12.625" customWidth="1"/>
    <col min="8" max="8" width="8.625" customWidth="1"/>
    <col min="9" max="11" width="8.75" customWidth="1"/>
  </cols>
  <sheetData>
    <row r="1" ht="18.75" customHeight="1" spans="1:11">
      <c r="A1" s="1"/>
      <c r="B1" s="1"/>
      <c r="C1" s="1"/>
      <c r="D1" s="1"/>
      <c r="E1" s="1"/>
      <c r="F1" s="1"/>
      <c r="G1" s="1"/>
      <c r="H1" s="2"/>
      <c r="I1" s="2"/>
      <c r="J1" s="2"/>
      <c r="K1" s="2" t="s">
        <v>528</v>
      </c>
    </row>
    <row r="2" ht="45" customHeight="1" spans="1:11">
      <c r="A2" s="3" t="s">
        <v>529</v>
      </c>
      <c r="B2" s="3"/>
      <c r="C2" s="3"/>
      <c r="D2" s="3"/>
      <c r="E2" s="3"/>
      <c r="F2" s="3"/>
      <c r="G2" s="3"/>
      <c r="H2" s="3"/>
      <c r="I2" s="3"/>
      <c r="J2" s="3"/>
      <c r="K2" s="3"/>
    </row>
    <row r="3" ht="18.75" customHeight="1" spans="1:11">
      <c r="A3" s="4" t="str">
        <f>"单位名称："&amp;"易门县财政局"</f>
        <v>单位名称：易门县财政局</v>
      </c>
      <c r="B3" s="4"/>
      <c r="C3" s="4"/>
      <c r="D3" s="4"/>
      <c r="E3" s="4"/>
      <c r="F3" s="4"/>
      <c r="G3" s="4"/>
      <c r="H3" s="5"/>
      <c r="I3" s="5"/>
      <c r="J3" s="5"/>
      <c r="K3" s="5" t="s">
        <v>29</v>
      </c>
    </row>
    <row r="4" ht="18.75" customHeight="1" spans="1:11">
      <c r="A4" s="12" t="s">
        <v>229</v>
      </c>
      <c r="B4" s="12" t="s">
        <v>148</v>
      </c>
      <c r="C4" s="12" t="s">
        <v>230</v>
      </c>
      <c r="D4" s="12" t="s">
        <v>149</v>
      </c>
      <c r="E4" s="12" t="s">
        <v>150</v>
      </c>
      <c r="F4" s="12" t="s">
        <v>231</v>
      </c>
      <c r="G4" s="12" t="s">
        <v>152</v>
      </c>
      <c r="H4" s="12" t="s">
        <v>32</v>
      </c>
      <c r="I4" s="12" t="s">
        <v>530</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531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tabSelected="1" workbookViewId="0">
      <selection activeCell="K16" sqref="K16"/>
    </sheetView>
  </sheetViews>
  <sheetFormatPr defaultColWidth="8.85" defaultRowHeight="15" customHeight="1" outlineLevelCol="6"/>
  <cols>
    <col min="1" max="1" width="11.125" customWidth="1"/>
    <col min="2" max="2" width="13.125" customWidth="1"/>
    <col min="3" max="3" width="38.75" customWidth="1"/>
    <col min="4" max="4" width="9.875" customWidth="1"/>
    <col min="5" max="7" width="17.1416666666667" customWidth="1"/>
  </cols>
  <sheetData>
    <row r="1" ht="18.75" customHeight="1" spans="1:7">
      <c r="A1" s="1"/>
      <c r="B1" s="1"/>
      <c r="C1" s="1"/>
      <c r="D1" s="1"/>
      <c r="E1" s="2"/>
      <c r="F1" s="2"/>
      <c r="G1" s="2" t="s">
        <v>532</v>
      </c>
    </row>
    <row r="2" ht="45" customHeight="1" spans="1:7">
      <c r="A2" s="3" t="s">
        <v>533</v>
      </c>
      <c r="B2" s="3"/>
      <c r="C2" s="3"/>
      <c r="D2" s="3"/>
      <c r="E2" s="3"/>
      <c r="F2" s="3"/>
      <c r="G2" s="3"/>
    </row>
    <row r="3" ht="24.15" customHeight="1" spans="1:7">
      <c r="A3" s="4" t="str">
        <f>"单位名称："&amp;"易门县财政局"</f>
        <v>单位名称：易门县财政局</v>
      </c>
      <c r="B3" s="4"/>
      <c r="C3" s="4"/>
      <c r="D3" s="4"/>
      <c r="E3" s="5"/>
      <c r="F3" s="5"/>
      <c r="G3" s="5" t="s">
        <v>29</v>
      </c>
    </row>
    <row r="4" ht="18.75" customHeight="1" spans="1:7">
      <c r="A4" s="6" t="s">
        <v>230</v>
      </c>
      <c r="B4" s="6" t="s">
        <v>229</v>
      </c>
      <c r="C4" s="6" t="s">
        <v>148</v>
      </c>
      <c r="D4" s="6" t="s">
        <v>534</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235</v>
      </c>
      <c r="C8" s="9" t="s">
        <v>234</v>
      </c>
      <c r="D8" s="8" t="s">
        <v>535</v>
      </c>
      <c r="E8" s="10">
        <v>50000</v>
      </c>
      <c r="F8" s="10"/>
      <c r="G8" s="10"/>
    </row>
    <row r="9" ht="20.25" customHeight="1" spans="1:7">
      <c r="A9" s="8" t="s">
        <v>56</v>
      </c>
      <c r="B9" s="8" t="s">
        <v>235</v>
      </c>
      <c r="C9" s="9" t="s">
        <v>239</v>
      </c>
      <c r="D9" s="8" t="s">
        <v>535</v>
      </c>
      <c r="E9" s="10">
        <v>100000</v>
      </c>
      <c r="F9" s="10"/>
      <c r="G9" s="10"/>
    </row>
    <row r="10" ht="20.25" customHeight="1" spans="1:7">
      <c r="A10" s="8" t="s">
        <v>56</v>
      </c>
      <c r="B10" s="8" t="s">
        <v>235</v>
      </c>
      <c r="C10" s="9" t="s">
        <v>241</v>
      </c>
      <c r="D10" s="8" t="s">
        <v>535</v>
      </c>
      <c r="E10" s="10">
        <v>1000000</v>
      </c>
      <c r="F10" s="10"/>
      <c r="G10" s="10"/>
    </row>
    <row r="11" ht="20.25" customHeight="1" spans="1:7">
      <c r="A11" s="8" t="s">
        <v>56</v>
      </c>
      <c r="B11" s="8" t="s">
        <v>235</v>
      </c>
      <c r="C11" s="9" t="s">
        <v>243</v>
      </c>
      <c r="D11" s="8" t="s">
        <v>535</v>
      </c>
      <c r="E11" s="10">
        <v>25000</v>
      </c>
      <c r="F11" s="10"/>
      <c r="G11" s="10"/>
    </row>
    <row r="12" ht="20.25" customHeight="1" spans="1:7">
      <c r="A12" s="8" t="s">
        <v>56</v>
      </c>
      <c r="B12" s="8" t="s">
        <v>246</v>
      </c>
      <c r="C12" s="9" t="s">
        <v>245</v>
      </c>
      <c r="D12" s="8" t="s">
        <v>535</v>
      </c>
      <c r="E12" s="10">
        <v>27500</v>
      </c>
      <c r="F12" s="10"/>
      <c r="G12" s="10"/>
    </row>
    <row r="13" ht="20.25" customHeight="1" spans="1:7">
      <c r="A13" s="8" t="s">
        <v>56</v>
      </c>
      <c r="B13" s="8" t="s">
        <v>246</v>
      </c>
      <c r="C13" s="9" t="s">
        <v>250</v>
      </c>
      <c r="D13" s="8" t="s">
        <v>535</v>
      </c>
      <c r="E13" s="10">
        <v>20000</v>
      </c>
      <c r="F13" s="10"/>
      <c r="G13" s="10"/>
    </row>
    <row r="14" ht="20.25" customHeight="1" spans="1:7">
      <c r="A14" s="8" t="s">
        <v>56</v>
      </c>
      <c r="B14" s="8" t="s">
        <v>235</v>
      </c>
      <c r="C14" s="9" t="s">
        <v>252</v>
      </c>
      <c r="D14" s="8" t="s">
        <v>535</v>
      </c>
      <c r="E14" s="10">
        <v>62000</v>
      </c>
      <c r="F14" s="10"/>
      <c r="G14" s="10"/>
    </row>
    <row r="15" ht="20.25" customHeight="1" spans="1:7">
      <c r="A15" s="8" t="s">
        <v>56</v>
      </c>
      <c r="B15" s="8" t="s">
        <v>255</v>
      </c>
      <c r="C15" s="9" t="s">
        <v>254</v>
      </c>
      <c r="D15" s="8" t="s">
        <v>535</v>
      </c>
      <c r="E15" s="10">
        <v>29800</v>
      </c>
      <c r="F15" s="10"/>
      <c r="G15" s="10"/>
    </row>
    <row r="16" ht="20.25" customHeight="1" spans="1:7">
      <c r="A16" s="8" t="s">
        <v>56</v>
      </c>
      <c r="B16" s="8" t="s">
        <v>255</v>
      </c>
      <c r="C16" s="9" t="s">
        <v>257</v>
      </c>
      <c r="D16" s="8" t="s">
        <v>535</v>
      </c>
      <c r="E16" s="10">
        <v>263000</v>
      </c>
      <c r="F16" s="10"/>
      <c r="G16" s="10"/>
    </row>
    <row r="17" ht="20.25" customHeight="1" spans="1:7">
      <c r="A17" s="8" t="s">
        <v>56</v>
      </c>
      <c r="B17" s="8" t="s">
        <v>255</v>
      </c>
      <c r="C17" s="9" t="s">
        <v>259</v>
      </c>
      <c r="D17" s="8" t="s">
        <v>535</v>
      </c>
      <c r="E17" s="10">
        <v>113000</v>
      </c>
      <c r="F17" s="10"/>
      <c r="G17" s="10"/>
    </row>
    <row r="18" ht="20.25" customHeight="1" spans="1:7">
      <c r="A18" s="8" t="s">
        <v>56</v>
      </c>
      <c r="B18" s="8" t="s">
        <v>235</v>
      </c>
      <c r="C18" s="9" t="s">
        <v>261</v>
      </c>
      <c r="D18" s="8" t="s">
        <v>535</v>
      </c>
      <c r="E18" s="10">
        <v>80000</v>
      </c>
      <c r="F18" s="10"/>
      <c r="G18" s="10"/>
    </row>
    <row r="19" ht="20.25" customHeight="1" spans="1:7">
      <c r="A19" s="8" t="s">
        <v>56</v>
      </c>
      <c r="B19" s="8" t="s">
        <v>255</v>
      </c>
      <c r="C19" s="9" t="s">
        <v>263</v>
      </c>
      <c r="D19" s="8" t="s">
        <v>535</v>
      </c>
      <c r="E19" s="10">
        <v>100000</v>
      </c>
      <c r="F19" s="10"/>
      <c r="G19" s="10"/>
    </row>
    <row r="20" ht="20.25" customHeight="1" spans="1:7">
      <c r="A20" s="8" t="s">
        <v>56</v>
      </c>
      <c r="B20" s="8" t="s">
        <v>235</v>
      </c>
      <c r="C20" s="9" t="s">
        <v>265</v>
      </c>
      <c r="D20" s="8" t="s">
        <v>535</v>
      </c>
      <c r="E20" s="10">
        <v>270000</v>
      </c>
      <c r="F20" s="10"/>
      <c r="G20" s="10"/>
    </row>
    <row r="21" ht="20.25" customHeight="1" spans="1:7">
      <c r="A21" s="11" t="s">
        <v>32</v>
      </c>
      <c r="B21" s="11"/>
      <c r="C21" s="11"/>
      <c r="D21" s="11"/>
      <c r="E21" s="10">
        <v>2140300</v>
      </c>
      <c r="F21" s="10"/>
      <c r="G21" s="10"/>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751388888888889" right="0.751388888888889" top="1" bottom="0.629861111111111" header="0.5" footer="0.5"/>
  <pageSetup paperSize="9"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L13" sqref="L13"/>
    </sheetView>
  </sheetViews>
  <sheetFormatPr defaultColWidth="8.85" defaultRowHeight="15" customHeight="1"/>
  <cols>
    <col min="1" max="1" width="9.375" customWidth="1"/>
    <col min="2" max="2" width="12" customWidth="1"/>
    <col min="3" max="5" width="12.625" customWidth="1"/>
    <col min="6" max="9" width="6.75" customWidth="1"/>
    <col min="10" max="10" width="4.75" customWidth="1"/>
    <col min="11" max="19" width="6.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"单位名称："&amp;"易门县财政局"</f>
        <v>单位名称：易门县财政局</v>
      </c>
      <c r="B3" s="4"/>
      <c r="C3" s="4"/>
      <c r="D3" s="4"/>
      <c r="E3" s="56"/>
      <c r="F3" s="56"/>
      <c r="G3" s="56"/>
      <c r="H3" s="56"/>
      <c r="I3" s="5"/>
      <c r="J3" s="5"/>
      <c r="K3" s="5"/>
      <c r="L3" s="5"/>
      <c r="M3" s="5"/>
      <c r="N3" s="5"/>
      <c r="O3" s="5"/>
      <c r="P3" s="5"/>
      <c r="Q3" s="5"/>
      <c r="R3" s="5"/>
      <c r="S3" s="5" t="s">
        <v>29</v>
      </c>
    </row>
    <row r="4" ht="18.75" customHeight="1" spans="1:19">
      <c r="A4" s="12" t="s">
        <v>30</v>
      </c>
      <c r="B4" s="75" t="s">
        <v>31</v>
      </c>
      <c r="C4" s="75" t="s">
        <v>32</v>
      </c>
      <c r="D4" s="75" t="s">
        <v>33</v>
      </c>
      <c r="E4" s="75"/>
      <c r="F4" s="75"/>
      <c r="G4" s="75"/>
      <c r="H4" s="75"/>
      <c r="I4" s="75"/>
      <c r="J4" s="78"/>
      <c r="K4" s="78"/>
      <c r="L4" s="78"/>
      <c r="M4" s="78"/>
      <c r="N4" s="78"/>
      <c r="O4" s="75" t="s">
        <v>20</v>
      </c>
      <c r="P4" s="75"/>
      <c r="Q4" s="75"/>
      <c r="R4" s="75"/>
      <c r="S4" s="75"/>
    </row>
    <row r="5" ht="18.75" customHeight="1" spans="1:19">
      <c r="A5" s="12"/>
      <c r="B5" s="75"/>
      <c r="C5" s="75"/>
      <c r="D5" s="76" t="s">
        <v>34</v>
      </c>
      <c r="E5" s="76" t="s">
        <v>35</v>
      </c>
      <c r="F5" s="76" t="s">
        <v>36</v>
      </c>
      <c r="G5" s="76" t="s">
        <v>37</v>
      </c>
      <c r="H5" s="76" t="s">
        <v>38</v>
      </c>
      <c r="I5" s="79" t="s">
        <v>39</v>
      </c>
      <c r="J5" s="80"/>
      <c r="K5" s="80"/>
      <c r="L5" s="80"/>
      <c r="M5" s="80"/>
      <c r="N5" s="80"/>
      <c r="O5" s="79" t="s">
        <v>34</v>
      </c>
      <c r="P5" s="76" t="s">
        <v>35</v>
      </c>
      <c r="Q5" s="76" t="s">
        <v>36</v>
      </c>
      <c r="R5" s="76" t="s">
        <v>37</v>
      </c>
      <c r="S5" s="76" t="s">
        <v>40</v>
      </c>
    </row>
    <row r="6" ht="57" customHeight="1" spans="1:19">
      <c r="A6" s="12"/>
      <c r="B6" s="75"/>
      <c r="C6" s="75"/>
      <c r="D6" s="76"/>
      <c r="E6" s="76"/>
      <c r="F6" s="76"/>
      <c r="G6" s="76"/>
      <c r="H6" s="76"/>
      <c r="I6" s="79" t="s">
        <v>34</v>
      </c>
      <c r="J6" s="76" t="s">
        <v>41</v>
      </c>
      <c r="K6" s="76" t="s">
        <v>42</v>
      </c>
      <c r="L6" s="76" t="s">
        <v>43</v>
      </c>
      <c r="M6" s="76" t="s">
        <v>44</v>
      </c>
      <c r="N6" s="76" t="s">
        <v>45</v>
      </c>
      <c r="O6" s="79"/>
      <c r="P6" s="76"/>
      <c r="Q6" s="76"/>
      <c r="R6" s="76"/>
      <c r="S6" s="76"/>
    </row>
    <row r="7" ht="18.75" customHeight="1" spans="1:19">
      <c r="A7" s="77" t="s">
        <v>46</v>
      </c>
      <c r="B7" s="13" t="s">
        <v>47</v>
      </c>
      <c r="C7" s="13" t="s">
        <v>48</v>
      </c>
      <c r="D7" s="13" t="s">
        <v>49</v>
      </c>
      <c r="E7" s="77" t="s">
        <v>50</v>
      </c>
      <c r="F7" s="13" t="s">
        <v>51</v>
      </c>
      <c r="G7" s="13" t="s">
        <v>52</v>
      </c>
      <c r="H7" s="77"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11621074.68</v>
      </c>
      <c r="D8" s="16">
        <v>11621074.68</v>
      </c>
      <c r="E8" s="16">
        <v>11621074.68</v>
      </c>
      <c r="F8" s="16"/>
      <c r="G8" s="16"/>
      <c r="H8" s="16"/>
      <c r="I8" s="16"/>
      <c r="J8" s="16"/>
      <c r="K8" s="16"/>
      <c r="L8" s="16"/>
      <c r="M8" s="16"/>
      <c r="N8" s="16"/>
      <c r="O8" s="16"/>
      <c r="P8" s="16"/>
      <c r="Q8" s="16"/>
      <c r="R8" s="16"/>
      <c r="S8" s="16"/>
    </row>
    <row r="9" ht="20.25" customHeight="1" spans="1:19">
      <c r="A9" s="68" t="s">
        <v>57</v>
      </c>
      <c r="B9" s="68" t="s">
        <v>56</v>
      </c>
      <c r="C9" s="16">
        <v>11621074.68</v>
      </c>
      <c r="D9" s="16">
        <v>11621074.68</v>
      </c>
      <c r="E9" s="16">
        <v>11621074.68</v>
      </c>
      <c r="F9" s="16"/>
      <c r="G9" s="16"/>
      <c r="H9" s="16"/>
      <c r="I9" s="16"/>
      <c r="J9" s="16"/>
      <c r="K9" s="16"/>
      <c r="L9" s="16"/>
      <c r="M9" s="16"/>
      <c r="N9" s="16"/>
      <c r="O9" s="30"/>
      <c r="P9" s="30"/>
      <c r="Q9" s="30"/>
      <c r="R9" s="30"/>
      <c r="S9" s="30"/>
    </row>
    <row r="10" ht="20.25" customHeight="1" spans="1:19">
      <c r="A10" s="51" t="s">
        <v>32</v>
      </c>
      <c r="B10" s="51"/>
      <c r="C10" s="16">
        <v>11621074.68</v>
      </c>
      <c r="D10" s="16">
        <v>11621074.68</v>
      </c>
      <c r="E10" s="16">
        <v>11621074.68</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87"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M11" sqref="M11"/>
    </sheetView>
  </sheetViews>
  <sheetFormatPr defaultColWidth="8.85" defaultRowHeight="15" customHeight="1"/>
  <cols>
    <col min="1" max="1" width="10.5" customWidth="1"/>
    <col min="2" max="2" width="19.25" customWidth="1"/>
    <col min="3" max="4" width="11.5" customWidth="1"/>
    <col min="5" max="5" width="10.125" customWidth="1"/>
    <col min="6" max="6" width="10.75" customWidth="1"/>
    <col min="7" max="9" width="5.875" customWidth="1"/>
    <col min="10" max="10" width="4.625" customWidth="1"/>
    <col min="11" max="15" width="5.875" customWidth="1"/>
  </cols>
  <sheetData>
    <row r="1" customHeight="1" spans="1:15">
      <c r="A1" s="1"/>
      <c r="B1" s="1"/>
      <c r="C1" s="1"/>
      <c r="D1" s="1"/>
      <c r="E1" s="1"/>
      <c r="F1" s="1"/>
      <c r="G1" s="1"/>
      <c r="H1" s="1"/>
      <c r="I1" s="1"/>
      <c r="J1" s="2"/>
      <c r="K1" s="2"/>
      <c r="L1" s="2"/>
      <c r="M1" s="2"/>
      <c r="N1" s="2"/>
      <c r="O1" s="2" t="s">
        <v>58</v>
      </c>
    </row>
    <row r="2" ht="26" customHeight="1" spans="1:15">
      <c r="A2" s="3" t="s">
        <v>59</v>
      </c>
      <c r="B2" s="3"/>
      <c r="C2" s="3"/>
      <c r="D2" s="3"/>
      <c r="E2" s="3"/>
      <c r="F2" s="3"/>
      <c r="G2" s="3"/>
      <c r="H2" s="3"/>
      <c r="I2" s="3"/>
      <c r="J2" s="3"/>
      <c r="K2" s="55"/>
      <c r="L2" s="55"/>
      <c r="M2" s="55"/>
      <c r="N2" s="55"/>
      <c r="O2" s="55"/>
    </row>
    <row r="3" ht="18.75" customHeight="1" spans="1:15">
      <c r="A3" s="47" t="str">
        <f>"单位名称："&amp;"易门县财政局"</f>
        <v>单位名称：易门县财政局</v>
      </c>
      <c r="B3" s="47"/>
      <c r="C3" s="47"/>
      <c r="D3" s="47"/>
      <c r="E3" s="47"/>
      <c r="F3" s="47"/>
      <c r="G3" s="47"/>
      <c r="H3" s="47"/>
      <c r="I3" s="47"/>
      <c r="J3" s="2"/>
      <c r="K3" s="2"/>
      <c r="L3" s="2"/>
      <c r="M3" s="2"/>
      <c r="N3" s="2"/>
      <c r="O3" s="2" t="s">
        <v>29</v>
      </c>
    </row>
    <row r="4" ht="18.75" customHeight="1" spans="1:15">
      <c r="A4" s="12" t="s">
        <v>60</v>
      </c>
      <c r="B4" s="12" t="s">
        <v>61</v>
      </c>
      <c r="C4" s="50" t="s">
        <v>32</v>
      </c>
      <c r="D4" s="50" t="s">
        <v>35</v>
      </c>
      <c r="E4" s="50"/>
      <c r="F4" s="50"/>
      <c r="G4" s="12" t="s">
        <v>36</v>
      </c>
      <c r="H4" s="12" t="s">
        <v>37</v>
      </c>
      <c r="I4" s="12" t="s">
        <v>62</v>
      </c>
      <c r="J4" s="12" t="s">
        <v>63</v>
      </c>
      <c r="K4" s="12"/>
      <c r="L4" s="12"/>
      <c r="M4" s="12"/>
      <c r="N4" s="12"/>
      <c r="O4" s="12"/>
    </row>
    <row r="5" ht="54" customHeight="1" spans="1:15">
      <c r="A5" s="12"/>
      <c r="B5" s="12"/>
      <c r="C5" s="50"/>
      <c r="D5" s="50" t="s">
        <v>34</v>
      </c>
      <c r="E5" s="50" t="s">
        <v>64</v>
      </c>
      <c r="F5" s="50" t="s">
        <v>65</v>
      </c>
      <c r="G5" s="12"/>
      <c r="H5" s="12"/>
      <c r="I5" s="12"/>
      <c r="J5" s="12" t="s">
        <v>34</v>
      </c>
      <c r="K5" s="12" t="s">
        <v>66</v>
      </c>
      <c r="L5" s="66" t="s">
        <v>67</v>
      </c>
      <c r="M5" s="66" t="s">
        <v>68</v>
      </c>
      <c r="N5" s="66" t="s">
        <v>69</v>
      </c>
      <c r="O5" s="66" t="s">
        <v>70</v>
      </c>
    </row>
    <row r="6" ht="17"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14" customHeight="1" spans="1:15">
      <c r="A7" s="15" t="s">
        <v>72</v>
      </c>
      <c r="B7" s="15" t="s">
        <v>73</v>
      </c>
      <c r="C7" s="16">
        <v>9082352.01</v>
      </c>
      <c r="D7" s="16">
        <v>9082352.01</v>
      </c>
      <c r="E7" s="16">
        <v>6969552.01</v>
      </c>
      <c r="F7" s="16">
        <v>2112800</v>
      </c>
      <c r="G7" s="16"/>
      <c r="H7" s="16"/>
      <c r="I7" s="16"/>
      <c r="J7" s="16"/>
      <c r="K7" s="16"/>
      <c r="L7" s="16"/>
      <c r="M7" s="16"/>
      <c r="N7" s="16"/>
      <c r="O7" s="16"/>
    </row>
    <row r="8" ht="14" customHeight="1" spans="1:15">
      <c r="A8" s="68" t="s">
        <v>74</v>
      </c>
      <c r="B8" s="68" t="s">
        <v>75</v>
      </c>
      <c r="C8" s="16">
        <v>9082352.01</v>
      </c>
      <c r="D8" s="16">
        <v>9082352.01</v>
      </c>
      <c r="E8" s="16">
        <v>6969552.01</v>
      </c>
      <c r="F8" s="16">
        <v>2112800</v>
      </c>
      <c r="G8" s="16"/>
      <c r="H8" s="16"/>
      <c r="I8" s="16"/>
      <c r="J8" s="16"/>
      <c r="K8" s="16"/>
      <c r="L8" s="16"/>
      <c r="M8" s="16"/>
      <c r="N8" s="16"/>
      <c r="O8" s="16"/>
    </row>
    <row r="9" ht="14" customHeight="1" spans="1:15">
      <c r="A9" s="69" t="s">
        <v>76</v>
      </c>
      <c r="B9" s="69" t="s">
        <v>77</v>
      </c>
      <c r="C9" s="16">
        <v>3530444.29</v>
      </c>
      <c r="D9" s="16">
        <v>3530444.29</v>
      </c>
      <c r="E9" s="16">
        <v>3530444.29</v>
      </c>
      <c r="F9" s="16"/>
      <c r="G9" s="16"/>
      <c r="H9" s="16"/>
      <c r="I9" s="16"/>
      <c r="J9" s="16"/>
      <c r="K9" s="16"/>
      <c r="L9" s="16"/>
      <c r="M9" s="16"/>
      <c r="N9" s="16"/>
      <c r="O9" s="16"/>
    </row>
    <row r="10" ht="16" customHeight="1" spans="1:15">
      <c r="A10" s="69" t="s">
        <v>78</v>
      </c>
      <c r="B10" s="69" t="s">
        <v>79</v>
      </c>
      <c r="C10" s="16">
        <v>1150680</v>
      </c>
      <c r="D10" s="16">
        <v>1150680</v>
      </c>
      <c r="E10" s="16">
        <v>210180</v>
      </c>
      <c r="F10" s="16">
        <v>940500</v>
      </c>
      <c r="G10" s="16"/>
      <c r="H10" s="16"/>
      <c r="I10" s="16"/>
      <c r="J10" s="16"/>
      <c r="K10" s="16"/>
      <c r="L10" s="16"/>
      <c r="M10" s="16"/>
      <c r="N10" s="16"/>
      <c r="O10" s="16"/>
    </row>
    <row r="11" ht="14" customHeight="1" spans="1:15">
      <c r="A11" s="69" t="s">
        <v>80</v>
      </c>
      <c r="B11" s="69" t="s">
        <v>81</v>
      </c>
      <c r="C11" s="16">
        <v>162000</v>
      </c>
      <c r="D11" s="16">
        <v>162000</v>
      </c>
      <c r="E11" s="16"/>
      <c r="F11" s="16">
        <v>162000</v>
      </c>
      <c r="G11" s="16"/>
      <c r="H11" s="16"/>
      <c r="I11" s="16"/>
      <c r="J11" s="16"/>
      <c r="K11" s="16"/>
      <c r="L11" s="16"/>
      <c r="M11" s="16"/>
      <c r="N11" s="16"/>
      <c r="O11" s="16"/>
    </row>
    <row r="12" ht="14" customHeight="1" spans="1:15">
      <c r="A12" s="69" t="s">
        <v>82</v>
      </c>
      <c r="B12" s="69" t="s">
        <v>83</v>
      </c>
      <c r="C12" s="16">
        <v>479800</v>
      </c>
      <c r="D12" s="16">
        <v>479800</v>
      </c>
      <c r="E12" s="16"/>
      <c r="F12" s="16">
        <v>479800</v>
      </c>
      <c r="G12" s="16"/>
      <c r="H12" s="16"/>
      <c r="I12" s="16"/>
      <c r="J12" s="16"/>
      <c r="K12" s="16"/>
      <c r="L12" s="16"/>
      <c r="M12" s="16"/>
      <c r="N12" s="16"/>
      <c r="O12" s="16"/>
    </row>
    <row r="13" ht="14" customHeight="1" spans="1:15">
      <c r="A13" s="69" t="s">
        <v>84</v>
      </c>
      <c r="B13" s="69" t="s">
        <v>85</v>
      </c>
      <c r="C13" s="16">
        <v>530500</v>
      </c>
      <c r="D13" s="16">
        <v>530500</v>
      </c>
      <c r="E13" s="16"/>
      <c r="F13" s="16">
        <v>530500</v>
      </c>
      <c r="G13" s="16"/>
      <c r="H13" s="16"/>
      <c r="I13" s="16"/>
      <c r="J13" s="16"/>
      <c r="K13" s="16"/>
      <c r="L13" s="16"/>
      <c r="M13" s="16"/>
      <c r="N13" s="16"/>
      <c r="O13" s="16"/>
    </row>
    <row r="14" ht="14" customHeight="1" spans="1:15">
      <c r="A14" s="69" t="s">
        <v>86</v>
      </c>
      <c r="B14" s="69" t="s">
        <v>87</v>
      </c>
      <c r="C14" s="16">
        <v>3228927.72</v>
      </c>
      <c r="D14" s="16">
        <v>3228927.72</v>
      </c>
      <c r="E14" s="16">
        <v>3228927.72</v>
      </c>
      <c r="F14" s="16"/>
      <c r="G14" s="16"/>
      <c r="H14" s="16"/>
      <c r="I14" s="16"/>
      <c r="J14" s="16"/>
      <c r="K14" s="16"/>
      <c r="L14" s="16"/>
      <c r="M14" s="16"/>
      <c r="N14" s="16"/>
      <c r="O14" s="16"/>
    </row>
    <row r="15" ht="14" customHeight="1" spans="1:15">
      <c r="A15" s="15" t="s">
        <v>88</v>
      </c>
      <c r="B15" s="15" t="s">
        <v>89</v>
      </c>
      <c r="C15" s="16">
        <v>953184.96</v>
      </c>
      <c r="D15" s="16">
        <v>953184.96</v>
      </c>
      <c r="E15" s="16">
        <v>925684.96</v>
      </c>
      <c r="F15" s="16">
        <v>27500</v>
      </c>
      <c r="G15" s="16"/>
      <c r="H15" s="16"/>
      <c r="I15" s="16"/>
      <c r="J15" s="16"/>
      <c r="K15" s="16"/>
      <c r="L15" s="16"/>
      <c r="M15" s="16"/>
      <c r="N15" s="16"/>
      <c r="O15" s="16"/>
    </row>
    <row r="16" ht="14" customHeight="1" spans="1:15">
      <c r="A16" s="68" t="s">
        <v>90</v>
      </c>
      <c r="B16" s="68" t="s">
        <v>91</v>
      </c>
      <c r="C16" s="16">
        <v>925684.96</v>
      </c>
      <c r="D16" s="16">
        <v>925684.96</v>
      </c>
      <c r="E16" s="16">
        <v>925684.96</v>
      </c>
      <c r="F16" s="16"/>
      <c r="G16" s="16"/>
      <c r="H16" s="16"/>
      <c r="I16" s="16"/>
      <c r="J16" s="16"/>
      <c r="K16" s="16"/>
      <c r="L16" s="16"/>
      <c r="M16" s="16"/>
      <c r="N16" s="16"/>
      <c r="O16" s="16"/>
    </row>
    <row r="17" ht="25" customHeight="1" spans="1:15">
      <c r="A17" s="69" t="s">
        <v>92</v>
      </c>
      <c r="B17" s="69" t="s">
        <v>93</v>
      </c>
      <c r="C17" s="16">
        <v>925684.96</v>
      </c>
      <c r="D17" s="16">
        <v>925684.96</v>
      </c>
      <c r="E17" s="16">
        <v>925684.96</v>
      </c>
      <c r="F17" s="16"/>
      <c r="G17" s="16"/>
      <c r="H17" s="16"/>
      <c r="I17" s="16"/>
      <c r="J17" s="16"/>
      <c r="K17" s="16"/>
      <c r="L17" s="16"/>
      <c r="M17" s="16"/>
      <c r="N17" s="16"/>
      <c r="O17" s="16"/>
    </row>
    <row r="18" ht="14" customHeight="1" spans="1:15">
      <c r="A18" s="68" t="s">
        <v>94</v>
      </c>
      <c r="B18" s="68" t="s">
        <v>95</v>
      </c>
      <c r="C18" s="16">
        <v>27500</v>
      </c>
      <c r="D18" s="16">
        <v>27500</v>
      </c>
      <c r="E18" s="16"/>
      <c r="F18" s="16">
        <v>27500</v>
      </c>
      <c r="G18" s="16"/>
      <c r="H18" s="16"/>
      <c r="I18" s="16"/>
      <c r="J18" s="16"/>
      <c r="K18" s="16"/>
      <c r="L18" s="16"/>
      <c r="M18" s="16"/>
      <c r="N18" s="16"/>
      <c r="O18" s="16"/>
    </row>
    <row r="19" ht="14" customHeight="1" spans="1:15">
      <c r="A19" s="69" t="s">
        <v>96</v>
      </c>
      <c r="B19" s="69" t="s">
        <v>97</v>
      </c>
      <c r="C19" s="16">
        <v>27500</v>
      </c>
      <c r="D19" s="16">
        <v>27500</v>
      </c>
      <c r="E19" s="16"/>
      <c r="F19" s="16">
        <v>27500</v>
      </c>
      <c r="G19" s="16"/>
      <c r="H19" s="16"/>
      <c r="I19" s="16"/>
      <c r="J19" s="16"/>
      <c r="K19" s="16"/>
      <c r="L19" s="16"/>
      <c r="M19" s="16"/>
      <c r="N19" s="16"/>
      <c r="O19" s="16"/>
    </row>
    <row r="20" ht="14" customHeight="1" spans="1:15">
      <c r="A20" s="15" t="s">
        <v>98</v>
      </c>
      <c r="B20" s="15" t="s">
        <v>99</v>
      </c>
      <c r="C20" s="16">
        <v>805321.71</v>
      </c>
      <c r="D20" s="16">
        <v>805321.71</v>
      </c>
      <c r="E20" s="16">
        <v>805321.71</v>
      </c>
      <c r="F20" s="16"/>
      <c r="G20" s="16"/>
      <c r="H20" s="16"/>
      <c r="I20" s="16"/>
      <c r="J20" s="16"/>
      <c r="K20" s="16"/>
      <c r="L20" s="16"/>
      <c r="M20" s="16"/>
      <c r="N20" s="16"/>
      <c r="O20" s="16"/>
    </row>
    <row r="21" ht="14" customHeight="1" spans="1:15">
      <c r="A21" s="68" t="s">
        <v>100</v>
      </c>
      <c r="B21" s="68" t="s">
        <v>101</v>
      </c>
      <c r="C21" s="16">
        <v>805321.71</v>
      </c>
      <c r="D21" s="16">
        <v>805321.71</v>
      </c>
      <c r="E21" s="16">
        <v>805321.71</v>
      </c>
      <c r="F21" s="16"/>
      <c r="G21" s="16"/>
      <c r="H21" s="16"/>
      <c r="I21" s="16"/>
      <c r="J21" s="16"/>
      <c r="K21" s="16"/>
      <c r="L21" s="16"/>
      <c r="M21" s="16"/>
      <c r="N21" s="16"/>
      <c r="O21" s="16"/>
    </row>
    <row r="22" ht="14" customHeight="1" spans="1:15">
      <c r="A22" s="69" t="s">
        <v>102</v>
      </c>
      <c r="B22" s="69" t="s">
        <v>103</v>
      </c>
      <c r="C22" s="16">
        <v>232919.75</v>
      </c>
      <c r="D22" s="16">
        <v>232919.75</v>
      </c>
      <c r="E22" s="16">
        <v>232919.75</v>
      </c>
      <c r="F22" s="16"/>
      <c r="G22" s="16"/>
      <c r="H22" s="16"/>
      <c r="I22" s="16"/>
      <c r="J22" s="16"/>
      <c r="K22" s="16"/>
      <c r="L22" s="16"/>
      <c r="M22" s="16"/>
      <c r="N22" s="16"/>
      <c r="O22" s="16"/>
    </row>
    <row r="23" ht="14" customHeight="1" spans="1:15">
      <c r="A23" s="69" t="s">
        <v>104</v>
      </c>
      <c r="B23" s="69" t="s">
        <v>105</v>
      </c>
      <c r="C23" s="16">
        <v>247279.33</v>
      </c>
      <c r="D23" s="16">
        <v>247279.33</v>
      </c>
      <c r="E23" s="16">
        <v>247279.33</v>
      </c>
      <c r="F23" s="16"/>
      <c r="G23" s="16"/>
      <c r="H23" s="16"/>
      <c r="I23" s="16"/>
      <c r="J23" s="16"/>
      <c r="K23" s="16"/>
      <c r="L23" s="16"/>
      <c r="M23" s="16"/>
      <c r="N23" s="16"/>
      <c r="O23" s="16"/>
    </row>
    <row r="24" ht="14" customHeight="1" spans="1:15">
      <c r="A24" s="69" t="s">
        <v>106</v>
      </c>
      <c r="B24" s="69" t="s">
        <v>107</v>
      </c>
      <c r="C24" s="16">
        <v>289194.57</v>
      </c>
      <c r="D24" s="16">
        <v>289194.57</v>
      </c>
      <c r="E24" s="16">
        <v>289194.57</v>
      </c>
      <c r="F24" s="16"/>
      <c r="G24" s="16"/>
      <c r="H24" s="16"/>
      <c r="I24" s="16"/>
      <c r="J24" s="16"/>
      <c r="K24" s="16"/>
      <c r="L24" s="16"/>
      <c r="M24" s="16"/>
      <c r="N24" s="16"/>
      <c r="O24" s="16"/>
    </row>
    <row r="25" ht="24" customHeight="1" spans="1:15">
      <c r="A25" s="69" t="s">
        <v>108</v>
      </c>
      <c r="B25" s="69" t="s">
        <v>109</v>
      </c>
      <c r="C25" s="16">
        <v>35928.06</v>
      </c>
      <c r="D25" s="16">
        <v>35928.06</v>
      </c>
      <c r="E25" s="16">
        <v>35928.06</v>
      </c>
      <c r="F25" s="16"/>
      <c r="G25" s="16"/>
      <c r="H25" s="16"/>
      <c r="I25" s="16"/>
      <c r="J25" s="16"/>
      <c r="K25" s="16"/>
      <c r="L25" s="16"/>
      <c r="M25" s="16"/>
      <c r="N25" s="16"/>
      <c r="O25" s="16"/>
    </row>
    <row r="26" ht="14" customHeight="1" spans="1:15">
      <c r="A26" s="15" t="s">
        <v>110</v>
      </c>
      <c r="B26" s="15" t="s">
        <v>111</v>
      </c>
      <c r="C26" s="16">
        <v>780216</v>
      </c>
      <c r="D26" s="16">
        <v>780216</v>
      </c>
      <c r="E26" s="16">
        <v>780216</v>
      </c>
      <c r="F26" s="16"/>
      <c r="G26" s="16"/>
      <c r="H26" s="16"/>
      <c r="I26" s="16"/>
      <c r="J26" s="16"/>
      <c r="K26" s="16"/>
      <c r="L26" s="16"/>
      <c r="M26" s="16"/>
      <c r="N26" s="16"/>
      <c r="O26" s="16"/>
    </row>
    <row r="27" ht="14" customHeight="1" spans="1:15">
      <c r="A27" s="68" t="s">
        <v>112</v>
      </c>
      <c r="B27" s="68" t="s">
        <v>113</v>
      </c>
      <c r="C27" s="16">
        <v>780216</v>
      </c>
      <c r="D27" s="16">
        <v>780216</v>
      </c>
      <c r="E27" s="16">
        <v>780216</v>
      </c>
      <c r="F27" s="16"/>
      <c r="G27" s="16"/>
      <c r="H27" s="16"/>
      <c r="I27" s="16"/>
      <c r="J27" s="16"/>
      <c r="K27" s="16"/>
      <c r="L27" s="16"/>
      <c r="M27" s="16"/>
      <c r="N27" s="16"/>
      <c r="O27" s="16"/>
    </row>
    <row r="28" ht="14" customHeight="1" spans="1:15">
      <c r="A28" s="69" t="s">
        <v>114</v>
      </c>
      <c r="B28" s="69" t="s">
        <v>115</v>
      </c>
      <c r="C28" s="16">
        <v>737424</v>
      </c>
      <c r="D28" s="16">
        <v>737424</v>
      </c>
      <c r="E28" s="16">
        <v>737424</v>
      </c>
      <c r="F28" s="16"/>
      <c r="G28" s="16"/>
      <c r="H28" s="16"/>
      <c r="I28" s="16"/>
      <c r="J28" s="16"/>
      <c r="K28" s="16"/>
      <c r="L28" s="16"/>
      <c r="M28" s="16"/>
      <c r="N28" s="16"/>
      <c r="O28" s="16"/>
    </row>
    <row r="29" ht="14" customHeight="1" spans="1:15">
      <c r="A29" s="69" t="s">
        <v>116</v>
      </c>
      <c r="B29" s="69" t="s">
        <v>117</v>
      </c>
      <c r="C29" s="16">
        <v>42792</v>
      </c>
      <c r="D29" s="16">
        <v>42792</v>
      </c>
      <c r="E29" s="16">
        <v>42792</v>
      </c>
      <c r="F29" s="16"/>
      <c r="G29" s="16"/>
      <c r="H29" s="16"/>
      <c r="I29" s="16"/>
      <c r="J29" s="16"/>
      <c r="K29" s="16"/>
      <c r="L29" s="16"/>
      <c r="M29" s="16"/>
      <c r="N29" s="16"/>
      <c r="O29" s="16"/>
    </row>
    <row r="30" ht="14" customHeight="1" spans="1:15">
      <c r="A30" s="51" t="s">
        <v>118</v>
      </c>
      <c r="B30" s="51"/>
      <c r="C30" s="16">
        <v>11621074.68</v>
      </c>
      <c r="D30" s="16">
        <v>11621074.68</v>
      </c>
      <c r="E30" s="16">
        <v>9480774.68</v>
      </c>
      <c r="F30" s="16">
        <v>2140300</v>
      </c>
      <c r="G30" s="16"/>
      <c r="H30" s="16"/>
      <c r="I30" s="16"/>
      <c r="J30" s="16"/>
      <c r="K30" s="16"/>
      <c r="L30" s="16"/>
      <c r="M30" s="16"/>
      <c r="N30" s="16"/>
      <c r="O30" s="16"/>
    </row>
  </sheetData>
  <mergeCells count="11">
    <mergeCell ref="A2:O2"/>
    <mergeCell ref="A3:I3"/>
    <mergeCell ref="D4:F4"/>
    <mergeCell ref="J4:O4"/>
    <mergeCell ref="A30:B30"/>
    <mergeCell ref="A4:A5"/>
    <mergeCell ref="B4:B5"/>
    <mergeCell ref="C4:C5"/>
    <mergeCell ref="G4:G5"/>
    <mergeCell ref="H4:H5"/>
    <mergeCell ref="I4:I5"/>
  </mergeCells>
  <printOptions horizontalCentered="1"/>
  <pageMargins left="0.751388888888889" right="0.751388888888889" top="0.590277777777778" bottom="0.550694444444444" header="0.5" footer="0.5"/>
  <pageSetup paperSize="9"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1" width="28.625" customWidth="1"/>
    <col min="2" max="2" width="35.7083333333333" customWidth="1"/>
    <col min="3" max="3" width="27.25" customWidth="1"/>
    <col min="4" max="4" width="35.7083333333333" customWidth="1"/>
  </cols>
  <sheetData>
    <row r="1" ht="18.75" customHeight="1" spans="1:4">
      <c r="A1" s="1"/>
      <c r="B1" s="1"/>
      <c r="C1" s="1"/>
      <c r="D1" s="5" t="s">
        <v>119</v>
      </c>
    </row>
    <row r="2" ht="45" customHeight="1" spans="1:4">
      <c r="A2" s="3" t="s">
        <v>120</v>
      </c>
      <c r="B2" s="3"/>
      <c r="C2" s="3"/>
      <c r="D2" s="3"/>
    </row>
    <row r="3" ht="18.75" customHeight="1" spans="1:4">
      <c r="A3" s="4" t="str">
        <f>"单位名称："&amp;"易门县财政局"</f>
        <v>单位名称：易门县财政局</v>
      </c>
      <c r="B3" s="4"/>
      <c r="C3" s="70"/>
      <c r="D3" s="5" t="s">
        <v>2</v>
      </c>
    </row>
    <row r="4" ht="22.5" customHeight="1" spans="1:4">
      <c r="A4" s="7" t="s">
        <v>3</v>
      </c>
      <c r="B4" s="7"/>
      <c r="C4" s="7" t="s">
        <v>4</v>
      </c>
      <c r="D4" s="7"/>
    </row>
    <row r="5" ht="18.75" customHeight="1" spans="1:4">
      <c r="A5" s="7" t="s">
        <v>5</v>
      </c>
      <c r="B5" s="7" t="s">
        <v>6</v>
      </c>
      <c r="C5" s="7" t="s">
        <v>121</v>
      </c>
      <c r="D5" s="7" t="s">
        <v>6</v>
      </c>
    </row>
    <row r="6" ht="18.75" customHeight="1" spans="1:4">
      <c r="A6" s="7"/>
      <c r="B6" s="7"/>
      <c r="C6" s="7"/>
      <c r="D6" s="7"/>
    </row>
    <row r="7" ht="22.5" customHeight="1" spans="1:4">
      <c r="A7" s="14" t="s">
        <v>122</v>
      </c>
      <c r="B7" s="16">
        <v>11621074.68</v>
      </c>
      <c r="C7" s="14" t="s">
        <v>123</v>
      </c>
      <c r="D7" s="16">
        <v>11621074.68</v>
      </c>
    </row>
    <row r="8" ht="22.5" customHeight="1" spans="1:4">
      <c r="A8" s="14" t="s">
        <v>124</v>
      </c>
      <c r="B8" s="16">
        <v>11621074.68</v>
      </c>
      <c r="C8" s="14" t="str">
        <f>"（"&amp;"一"&amp;"）"&amp;"一般公共服务支出"</f>
        <v>（一）一般公共服务支出</v>
      </c>
      <c r="D8" s="16">
        <v>9082352.01</v>
      </c>
    </row>
    <row r="9" ht="22.5" customHeight="1" spans="1:4">
      <c r="A9" s="14" t="s">
        <v>125</v>
      </c>
      <c r="B9" s="16"/>
      <c r="C9" s="14" t="str">
        <f>"（"&amp;"二"&amp;"）"&amp;"社会保障和就业支出"</f>
        <v>（二）社会保障和就业支出</v>
      </c>
      <c r="D9" s="16">
        <v>953184.96</v>
      </c>
    </row>
    <row r="10" ht="22.5" customHeight="1" spans="1:4">
      <c r="A10" s="14" t="s">
        <v>126</v>
      </c>
      <c r="B10" s="16"/>
      <c r="C10" s="14" t="str">
        <f>"（"&amp;"三"&amp;"）"&amp;"卫生健康支出"</f>
        <v>（三）卫生健康支出</v>
      </c>
      <c r="D10" s="16">
        <v>805321.71</v>
      </c>
    </row>
    <row r="11" ht="22.5" customHeight="1" spans="1:4">
      <c r="A11" s="14" t="s">
        <v>127</v>
      </c>
      <c r="B11" s="16"/>
      <c r="C11" s="14" t="str">
        <f>"（"&amp;"四"&amp;"）"&amp;"住房保障支出"</f>
        <v>（四）住房保障支出</v>
      </c>
      <c r="D11" s="16">
        <v>780216</v>
      </c>
    </row>
    <row r="12" ht="22.5" customHeight="1" spans="1:4">
      <c r="A12" s="14" t="s">
        <v>124</v>
      </c>
      <c r="B12" s="16"/>
      <c r="C12" s="14"/>
      <c r="D12" s="16"/>
    </row>
    <row r="13" ht="22.5" customHeight="1" spans="1:4">
      <c r="A13" s="14" t="s">
        <v>125</v>
      </c>
      <c r="B13" s="16"/>
      <c r="C13" s="14"/>
      <c r="D13" s="16"/>
    </row>
    <row r="14" ht="22.5" customHeight="1" spans="1:4">
      <c r="A14" s="14" t="s">
        <v>126</v>
      </c>
      <c r="B14" s="16"/>
      <c r="C14" s="14"/>
      <c r="D14" s="16"/>
    </row>
    <row r="15" ht="22.5" customHeight="1" spans="1:4">
      <c r="A15" s="71"/>
      <c r="B15" s="16"/>
      <c r="C15" s="14" t="s">
        <v>128</v>
      </c>
      <c r="D15" s="16"/>
    </row>
    <row r="16" ht="22.5" customHeight="1" spans="1:4">
      <c r="A16" s="72" t="s">
        <v>129</v>
      </c>
      <c r="B16" s="73">
        <v>11621074.68</v>
      </c>
      <c r="C16" s="74" t="s">
        <v>130</v>
      </c>
      <c r="D16" s="73">
        <v>11621074.68</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L24" sqref="L24"/>
    </sheetView>
  </sheetViews>
  <sheetFormatPr defaultColWidth="8.85" defaultRowHeight="15" customHeight="1" outlineLevelCol="6"/>
  <cols>
    <col min="1" max="1" width="12.375" customWidth="1"/>
    <col min="2" max="2" width="18" customWidth="1"/>
    <col min="3" max="7" width="18.875" customWidth="1"/>
  </cols>
  <sheetData>
    <row r="1" ht="18.75" customHeight="1" spans="1:7">
      <c r="A1" s="1"/>
      <c r="B1" s="1"/>
      <c r="C1" s="1"/>
      <c r="D1" s="1"/>
      <c r="E1" s="1"/>
      <c r="F1" s="1"/>
      <c r="G1" s="46" t="s">
        <v>131</v>
      </c>
    </row>
    <row r="2" ht="37.5" customHeight="1" spans="1:7">
      <c r="A2" s="3" t="s">
        <v>132</v>
      </c>
      <c r="B2" s="3"/>
      <c r="C2" s="3"/>
      <c r="D2" s="3"/>
      <c r="E2" s="3"/>
      <c r="F2" s="3"/>
      <c r="G2" s="3"/>
    </row>
    <row r="3" ht="18.75" customHeight="1" spans="1:7">
      <c r="A3" s="47" t="str">
        <f>"单位名称："&amp;"易门县财政局"</f>
        <v>单位名称：易门县财政局</v>
      </c>
      <c r="B3" s="47"/>
      <c r="C3" s="47"/>
      <c r="D3" s="48"/>
      <c r="E3" s="48"/>
      <c r="F3" s="48"/>
      <c r="G3" s="49" t="s">
        <v>29</v>
      </c>
    </row>
    <row r="4" ht="18.75" customHeight="1" spans="1:7">
      <c r="A4" s="12" t="s">
        <v>133</v>
      </c>
      <c r="B4" s="12" t="s">
        <v>61</v>
      </c>
      <c r="C4" s="50" t="s">
        <v>32</v>
      </c>
      <c r="D4" s="50" t="s">
        <v>64</v>
      </c>
      <c r="E4" s="50"/>
      <c r="F4" s="50"/>
      <c r="G4" s="12" t="s">
        <v>65</v>
      </c>
    </row>
    <row r="5" ht="18.75" customHeight="1" spans="1:7">
      <c r="A5" s="12" t="s">
        <v>60</v>
      </c>
      <c r="B5" s="12" t="s">
        <v>61</v>
      </c>
      <c r="C5" s="50"/>
      <c r="D5" s="50" t="s">
        <v>34</v>
      </c>
      <c r="E5" s="50" t="s">
        <v>134</v>
      </c>
      <c r="F5" s="50" t="s">
        <v>135</v>
      </c>
      <c r="G5" s="12"/>
    </row>
    <row r="6" ht="18.75" customHeight="1" spans="1:7">
      <c r="A6" s="13" t="s">
        <v>46</v>
      </c>
      <c r="B6" s="13" t="s">
        <v>47</v>
      </c>
      <c r="C6" s="13" t="s">
        <v>48</v>
      </c>
      <c r="D6" s="13" t="s">
        <v>49</v>
      </c>
      <c r="E6" s="13" t="s">
        <v>50</v>
      </c>
      <c r="F6" s="13" t="s">
        <v>51</v>
      </c>
      <c r="G6" s="13" t="s">
        <v>52</v>
      </c>
    </row>
    <row r="7" customHeight="1" spans="1:7">
      <c r="A7" s="15" t="s">
        <v>72</v>
      </c>
      <c r="B7" s="15" t="s">
        <v>73</v>
      </c>
      <c r="C7" s="16">
        <v>9082352.01</v>
      </c>
      <c r="D7" s="16">
        <v>6969552.01</v>
      </c>
      <c r="E7" s="16">
        <v>6302822.25</v>
      </c>
      <c r="F7" s="16">
        <v>666729.76</v>
      </c>
      <c r="G7" s="16">
        <v>2112800</v>
      </c>
    </row>
    <row r="8" customHeight="1" spans="1:7">
      <c r="A8" s="68" t="s">
        <v>74</v>
      </c>
      <c r="B8" s="68" t="s">
        <v>75</v>
      </c>
      <c r="C8" s="16">
        <v>9082352.01</v>
      </c>
      <c r="D8" s="16">
        <v>6969552.01</v>
      </c>
      <c r="E8" s="16">
        <v>6302822.25</v>
      </c>
      <c r="F8" s="16">
        <v>666729.76</v>
      </c>
      <c r="G8" s="16">
        <v>2112800</v>
      </c>
    </row>
    <row r="9" customHeight="1" spans="1:7">
      <c r="A9" s="69" t="s">
        <v>76</v>
      </c>
      <c r="B9" s="69" t="s">
        <v>77</v>
      </c>
      <c r="C9" s="16">
        <v>3530444.29</v>
      </c>
      <c r="D9" s="16">
        <v>3530444.29</v>
      </c>
      <c r="E9" s="16">
        <v>3084118.37</v>
      </c>
      <c r="F9" s="16">
        <v>446325.92</v>
      </c>
      <c r="G9" s="16"/>
    </row>
    <row r="10" customHeight="1" spans="1:7">
      <c r="A10" s="69" t="s">
        <v>78</v>
      </c>
      <c r="B10" s="69" t="s">
        <v>79</v>
      </c>
      <c r="C10" s="16">
        <v>1150680</v>
      </c>
      <c r="D10" s="16">
        <v>210180</v>
      </c>
      <c r="E10" s="16">
        <v>210180</v>
      </c>
      <c r="F10" s="16"/>
      <c r="G10" s="16">
        <v>940500</v>
      </c>
    </row>
    <row r="11" customHeight="1" spans="1:7">
      <c r="A11" s="69" t="s">
        <v>80</v>
      </c>
      <c r="B11" s="69" t="s">
        <v>81</v>
      </c>
      <c r="C11" s="16">
        <v>162000</v>
      </c>
      <c r="D11" s="16"/>
      <c r="E11" s="16"/>
      <c r="F11" s="16"/>
      <c r="G11" s="16">
        <v>162000</v>
      </c>
    </row>
    <row r="12" customHeight="1" spans="1:7">
      <c r="A12" s="69" t="s">
        <v>82</v>
      </c>
      <c r="B12" s="69" t="s">
        <v>83</v>
      </c>
      <c r="C12" s="16">
        <v>479800</v>
      </c>
      <c r="D12" s="16"/>
      <c r="E12" s="16"/>
      <c r="F12" s="16"/>
      <c r="G12" s="16">
        <v>479800</v>
      </c>
    </row>
    <row r="13" customHeight="1" spans="1:7">
      <c r="A13" s="69" t="s">
        <v>84</v>
      </c>
      <c r="B13" s="69" t="s">
        <v>85</v>
      </c>
      <c r="C13" s="16">
        <v>530500</v>
      </c>
      <c r="D13" s="16"/>
      <c r="E13" s="16"/>
      <c r="F13" s="16"/>
      <c r="G13" s="16">
        <v>530500</v>
      </c>
    </row>
    <row r="14" customHeight="1" spans="1:7">
      <c r="A14" s="69" t="s">
        <v>86</v>
      </c>
      <c r="B14" s="69" t="s">
        <v>87</v>
      </c>
      <c r="C14" s="16">
        <v>3228927.72</v>
      </c>
      <c r="D14" s="16">
        <v>3228927.72</v>
      </c>
      <c r="E14" s="16">
        <v>3008523.88</v>
      </c>
      <c r="F14" s="16">
        <v>220403.84</v>
      </c>
      <c r="G14" s="16"/>
    </row>
    <row r="15" customHeight="1" spans="1:7">
      <c r="A15" s="15" t="s">
        <v>88</v>
      </c>
      <c r="B15" s="15" t="s">
        <v>89</v>
      </c>
      <c r="C15" s="16">
        <v>953184.96</v>
      </c>
      <c r="D15" s="16">
        <v>925684.96</v>
      </c>
      <c r="E15" s="16">
        <v>925684.96</v>
      </c>
      <c r="F15" s="16"/>
      <c r="G15" s="16">
        <v>27500</v>
      </c>
    </row>
    <row r="16" customHeight="1" spans="1:7">
      <c r="A16" s="68" t="s">
        <v>90</v>
      </c>
      <c r="B16" s="68" t="s">
        <v>91</v>
      </c>
      <c r="C16" s="16">
        <v>925684.96</v>
      </c>
      <c r="D16" s="16">
        <v>925684.96</v>
      </c>
      <c r="E16" s="16">
        <v>925684.96</v>
      </c>
      <c r="F16" s="16"/>
      <c r="G16" s="16"/>
    </row>
    <row r="17" ht="24" customHeight="1" spans="1:7">
      <c r="A17" s="69" t="s">
        <v>92</v>
      </c>
      <c r="B17" s="69" t="s">
        <v>93</v>
      </c>
      <c r="C17" s="16">
        <v>925684.96</v>
      </c>
      <c r="D17" s="16">
        <v>925684.96</v>
      </c>
      <c r="E17" s="16">
        <v>925684.96</v>
      </c>
      <c r="F17" s="16"/>
      <c r="G17" s="16"/>
    </row>
    <row r="18" ht="16" customHeight="1" spans="1:7">
      <c r="A18" s="68" t="s">
        <v>94</v>
      </c>
      <c r="B18" s="68" t="s">
        <v>95</v>
      </c>
      <c r="C18" s="16">
        <v>27500</v>
      </c>
      <c r="D18" s="16"/>
      <c r="E18" s="16"/>
      <c r="F18" s="16"/>
      <c r="G18" s="16">
        <v>27500</v>
      </c>
    </row>
    <row r="19" ht="16" customHeight="1" spans="1:7">
      <c r="A19" s="69" t="s">
        <v>96</v>
      </c>
      <c r="B19" s="69" t="s">
        <v>97</v>
      </c>
      <c r="C19" s="16">
        <v>27500</v>
      </c>
      <c r="D19" s="16"/>
      <c r="E19" s="16"/>
      <c r="F19" s="16"/>
      <c r="G19" s="16">
        <v>27500</v>
      </c>
    </row>
    <row r="20" ht="16" customHeight="1" spans="1:7">
      <c r="A20" s="15" t="s">
        <v>98</v>
      </c>
      <c r="B20" s="15" t="s">
        <v>99</v>
      </c>
      <c r="C20" s="16">
        <v>805321.71</v>
      </c>
      <c r="D20" s="16">
        <v>805321.71</v>
      </c>
      <c r="E20" s="16">
        <v>805321.71</v>
      </c>
      <c r="F20" s="16"/>
      <c r="G20" s="16"/>
    </row>
    <row r="21" ht="16" customHeight="1" spans="1:7">
      <c r="A21" s="68" t="s">
        <v>100</v>
      </c>
      <c r="B21" s="68" t="s">
        <v>101</v>
      </c>
      <c r="C21" s="16">
        <v>805321.71</v>
      </c>
      <c r="D21" s="16">
        <v>805321.71</v>
      </c>
      <c r="E21" s="16">
        <v>805321.71</v>
      </c>
      <c r="F21" s="16"/>
      <c r="G21" s="16"/>
    </row>
    <row r="22" ht="16" customHeight="1" spans="1:7">
      <c r="A22" s="69" t="s">
        <v>102</v>
      </c>
      <c r="B22" s="69" t="s">
        <v>103</v>
      </c>
      <c r="C22" s="16">
        <v>232919.75</v>
      </c>
      <c r="D22" s="16">
        <v>232919.75</v>
      </c>
      <c r="E22" s="16">
        <v>232919.75</v>
      </c>
      <c r="F22" s="16"/>
      <c r="G22" s="16"/>
    </row>
    <row r="23" ht="16" customHeight="1" spans="1:7">
      <c r="A23" s="69" t="s">
        <v>104</v>
      </c>
      <c r="B23" s="69" t="s">
        <v>105</v>
      </c>
      <c r="C23" s="16">
        <v>247279.33</v>
      </c>
      <c r="D23" s="16">
        <v>247279.33</v>
      </c>
      <c r="E23" s="16">
        <v>247279.33</v>
      </c>
      <c r="F23" s="16"/>
      <c r="G23" s="16"/>
    </row>
    <row r="24" ht="16" customHeight="1" spans="1:7">
      <c r="A24" s="69" t="s">
        <v>106</v>
      </c>
      <c r="B24" s="69" t="s">
        <v>107</v>
      </c>
      <c r="C24" s="16">
        <v>289194.57</v>
      </c>
      <c r="D24" s="16">
        <v>289194.57</v>
      </c>
      <c r="E24" s="16">
        <v>289194.57</v>
      </c>
      <c r="F24" s="16"/>
      <c r="G24" s="16"/>
    </row>
    <row r="25" ht="16" customHeight="1" spans="1:7">
      <c r="A25" s="69" t="s">
        <v>108</v>
      </c>
      <c r="B25" s="69" t="s">
        <v>109</v>
      </c>
      <c r="C25" s="16">
        <v>35928.06</v>
      </c>
      <c r="D25" s="16">
        <v>35928.06</v>
      </c>
      <c r="E25" s="16">
        <v>35928.06</v>
      </c>
      <c r="F25" s="16"/>
      <c r="G25" s="16"/>
    </row>
    <row r="26" ht="16" customHeight="1" spans="1:7">
      <c r="A26" s="15" t="s">
        <v>110</v>
      </c>
      <c r="B26" s="15" t="s">
        <v>111</v>
      </c>
      <c r="C26" s="16">
        <v>780216</v>
      </c>
      <c r="D26" s="16">
        <v>780216</v>
      </c>
      <c r="E26" s="16">
        <v>780216</v>
      </c>
      <c r="F26" s="16"/>
      <c r="G26" s="16"/>
    </row>
    <row r="27" ht="16" customHeight="1" spans="1:7">
      <c r="A27" s="68" t="s">
        <v>112</v>
      </c>
      <c r="B27" s="68" t="s">
        <v>113</v>
      </c>
      <c r="C27" s="16">
        <v>780216</v>
      </c>
      <c r="D27" s="16">
        <v>780216</v>
      </c>
      <c r="E27" s="16">
        <v>780216</v>
      </c>
      <c r="F27" s="16"/>
      <c r="G27" s="16"/>
    </row>
    <row r="28" ht="16" customHeight="1" spans="1:7">
      <c r="A28" s="69" t="s">
        <v>114</v>
      </c>
      <c r="B28" s="69" t="s">
        <v>115</v>
      </c>
      <c r="C28" s="16">
        <v>737424</v>
      </c>
      <c r="D28" s="16">
        <v>737424</v>
      </c>
      <c r="E28" s="16">
        <v>737424</v>
      </c>
      <c r="F28" s="16"/>
      <c r="G28" s="16"/>
    </row>
    <row r="29" ht="16" customHeight="1" spans="1:7">
      <c r="A29" s="69" t="s">
        <v>116</v>
      </c>
      <c r="B29" s="69" t="s">
        <v>117</v>
      </c>
      <c r="C29" s="16">
        <v>42792</v>
      </c>
      <c r="D29" s="16">
        <v>42792</v>
      </c>
      <c r="E29" s="16">
        <v>42792</v>
      </c>
      <c r="F29" s="16"/>
      <c r="G29" s="16"/>
    </row>
    <row r="30" ht="16" customHeight="1" spans="1:7">
      <c r="A30" s="51" t="s">
        <v>118</v>
      </c>
      <c r="B30" s="51"/>
      <c r="C30" s="52">
        <v>11621074.68</v>
      </c>
      <c r="D30" s="52">
        <v>9480774.68</v>
      </c>
      <c r="E30" s="52">
        <v>8814044.92</v>
      </c>
      <c r="F30" s="52">
        <v>666729.76</v>
      </c>
      <c r="G30" s="52">
        <v>2140300</v>
      </c>
    </row>
  </sheetData>
  <mergeCells count="7">
    <mergeCell ref="A2:G2"/>
    <mergeCell ref="A3:C3"/>
    <mergeCell ref="A4:B4"/>
    <mergeCell ref="D4:F4"/>
    <mergeCell ref="A30:B30"/>
    <mergeCell ref="C4:C5"/>
    <mergeCell ref="G4:G5"/>
  </mergeCells>
  <printOptions horizontalCentered="1"/>
  <pageMargins left="0.751388888888889" right="0.751388888888889" top="0.550694444444444" bottom="0.511805555555556" header="0.5" footer="0.5"/>
  <pageSetup paperSize="9"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I12" sqref="I12"/>
    </sheetView>
  </sheetViews>
  <sheetFormatPr defaultColWidth="8.85" defaultRowHeight="15" customHeight="1" outlineLevelRow="6" outlineLevelCol="5"/>
  <cols>
    <col min="1" max="6" width="20.75" customWidth="1"/>
  </cols>
  <sheetData>
    <row r="1" ht="18.75" customHeight="1" spans="1:6">
      <c r="A1" s="61"/>
      <c r="B1" s="61"/>
      <c r="C1" s="62"/>
      <c r="D1" s="1"/>
      <c r="E1" s="1"/>
      <c r="F1" s="63" t="s">
        <v>136</v>
      </c>
    </row>
    <row r="2" ht="41.25" customHeight="1" spans="1:6">
      <c r="A2" s="64" t="s">
        <v>137</v>
      </c>
      <c r="B2" s="64"/>
      <c r="C2" s="64"/>
      <c r="D2" s="64"/>
      <c r="E2" s="64"/>
      <c r="F2" s="64"/>
    </row>
    <row r="3" ht="18.75" customHeight="1" spans="1:6">
      <c r="A3" s="4" t="str">
        <f>"单位名称："&amp;"易门县财政局"</f>
        <v>单位名称：易门县财政局</v>
      </c>
      <c r="B3" s="4"/>
      <c r="C3" s="4"/>
      <c r="D3" s="65"/>
      <c r="E3" s="1"/>
      <c r="F3" s="63" t="s">
        <v>29</v>
      </c>
    </row>
    <row r="4" ht="18.75" customHeight="1" spans="1:6">
      <c r="A4" s="12" t="s">
        <v>138</v>
      </c>
      <c r="B4" s="50" t="s">
        <v>139</v>
      </c>
      <c r="C4" s="50" t="s">
        <v>140</v>
      </c>
      <c r="D4" s="50"/>
      <c r="E4" s="50"/>
      <c r="F4" s="50" t="s">
        <v>141</v>
      </c>
    </row>
    <row r="5" ht="25" customHeight="1" spans="1:6">
      <c r="A5" s="12"/>
      <c r="B5" s="50"/>
      <c r="C5" s="50" t="s">
        <v>34</v>
      </c>
      <c r="D5" s="50" t="s">
        <v>142</v>
      </c>
      <c r="E5" s="50" t="s">
        <v>143</v>
      </c>
      <c r="F5" s="50"/>
    </row>
    <row r="6" ht="26" customHeight="1" spans="1:6">
      <c r="A6" s="66">
        <v>1</v>
      </c>
      <c r="B6" s="67">
        <v>2</v>
      </c>
      <c r="C6" s="66">
        <v>3</v>
      </c>
      <c r="D6" s="66">
        <v>4</v>
      </c>
      <c r="E6" s="66">
        <v>5</v>
      </c>
      <c r="F6" s="66">
        <v>6</v>
      </c>
    </row>
    <row r="7" ht="26" customHeight="1" spans="1:6">
      <c r="A7" s="16">
        <v>50080</v>
      </c>
      <c r="B7" s="16"/>
      <c r="C7" s="16">
        <v>19400</v>
      </c>
      <c r="D7" s="16"/>
      <c r="E7" s="16">
        <v>19400</v>
      </c>
      <c r="F7" s="16">
        <v>30680</v>
      </c>
    </row>
  </sheetData>
  <mergeCells count="6">
    <mergeCell ref="A2:F2"/>
    <mergeCell ref="A3:C3"/>
    <mergeCell ref="C4:E4"/>
    <mergeCell ref="A4:A5"/>
    <mergeCell ref="B4:B5"/>
    <mergeCell ref="F4:F5"/>
  </mergeCells>
  <printOptions horizontalCentered="1"/>
  <pageMargins left="0.751388888888889" right="0.751388888888889" top="1" bottom="1" header="0.5" footer="0.5"/>
  <pageSetup paperSize="9"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1"/>
  <sheetViews>
    <sheetView showZeros="0" topLeftCell="A20" workbookViewId="0">
      <selection activeCell="G33" sqref="G33"/>
    </sheetView>
  </sheetViews>
  <sheetFormatPr defaultColWidth="8.85" defaultRowHeight="15" customHeight="1"/>
  <cols>
    <col min="1" max="1" width="13.5" customWidth="1"/>
    <col min="2" max="2" width="17.375" customWidth="1"/>
    <col min="3" max="3" width="14.25" customWidth="1"/>
    <col min="4" max="4" width="7.625" customWidth="1"/>
    <col min="5" max="5" width="13.875" customWidth="1"/>
    <col min="6" max="6" width="6.375" customWidth="1"/>
    <col min="7" max="7" width="14" customWidth="1"/>
    <col min="8" max="9" width="10.375" customWidth="1"/>
    <col min="10" max="11" width="7.5" customWidth="1"/>
    <col min="12" max="12" width="14.2833333333333" customWidth="1"/>
    <col min="13" max="23" width="7.3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144</v>
      </c>
    </row>
    <row r="2" ht="45" customHeight="1" spans="1:23">
      <c r="A2" s="3" t="s">
        <v>145</v>
      </c>
      <c r="B2" s="3"/>
      <c r="C2" s="3"/>
      <c r="D2" s="3"/>
      <c r="E2" s="3"/>
      <c r="F2" s="3"/>
      <c r="G2" s="3"/>
      <c r="H2" s="3"/>
      <c r="I2" s="3"/>
      <c r="J2" s="3"/>
      <c r="K2" s="3"/>
      <c r="L2" s="55"/>
      <c r="M2" s="55"/>
      <c r="N2" s="55"/>
      <c r="O2" s="55"/>
      <c r="P2" s="55"/>
      <c r="Q2" s="55"/>
      <c r="R2" s="55"/>
      <c r="S2" s="55"/>
      <c r="T2" s="55"/>
      <c r="U2" s="55"/>
      <c r="V2" s="55"/>
      <c r="W2" s="55"/>
    </row>
    <row r="3" ht="18.75" customHeight="1" spans="1:23">
      <c r="A3" s="4" t="str">
        <f>"单位名称："&amp;"易门县财政局"</f>
        <v>单位名称：易门县财政局</v>
      </c>
      <c r="B3" s="4"/>
      <c r="C3" s="4"/>
      <c r="D3" s="4"/>
      <c r="E3" s="4"/>
      <c r="F3" s="4"/>
      <c r="G3" s="4"/>
      <c r="H3" s="56"/>
      <c r="I3" s="56"/>
      <c r="J3" s="56"/>
      <c r="K3" s="56"/>
      <c r="L3" s="5"/>
      <c r="M3" s="5"/>
      <c r="N3" s="5"/>
      <c r="O3" s="5"/>
      <c r="P3" s="5"/>
      <c r="Q3" s="5"/>
      <c r="R3" s="5"/>
      <c r="S3" s="5"/>
      <c r="T3" s="5"/>
      <c r="U3" s="5"/>
      <c r="V3" s="5"/>
      <c r="W3" s="5" t="s">
        <v>29</v>
      </c>
    </row>
    <row r="4" ht="18.75" customHeight="1" spans="1:23">
      <c r="A4" s="57" t="s">
        <v>146</v>
      </c>
      <c r="B4" s="57" t="s">
        <v>147</v>
      </c>
      <c r="C4" s="57" t="s">
        <v>148</v>
      </c>
      <c r="D4" s="58" t="s">
        <v>149</v>
      </c>
      <c r="E4" s="57" t="s">
        <v>150</v>
      </c>
      <c r="F4" s="58" t="s">
        <v>151</v>
      </c>
      <c r="G4" s="58" t="s">
        <v>152</v>
      </c>
      <c r="H4" s="59" t="s">
        <v>32</v>
      </c>
      <c r="I4" s="59" t="s">
        <v>153</v>
      </c>
      <c r="J4" s="58"/>
      <c r="K4" s="58"/>
      <c r="L4" s="58"/>
      <c r="M4" s="58"/>
      <c r="N4" s="58" t="s">
        <v>154</v>
      </c>
      <c r="O4" s="58"/>
      <c r="P4" s="58"/>
      <c r="Q4" s="58" t="s">
        <v>38</v>
      </c>
      <c r="R4" s="58" t="s">
        <v>63</v>
      </c>
      <c r="S4" s="58"/>
      <c r="T4" s="58"/>
      <c r="U4" s="58"/>
      <c r="V4" s="58"/>
      <c r="W4" s="58"/>
    </row>
    <row r="5" ht="18.75" customHeight="1" spans="1:23">
      <c r="A5" s="57"/>
      <c r="B5" s="57"/>
      <c r="C5" s="57"/>
      <c r="D5" s="58"/>
      <c r="E5" s="57"/>
      <c r="F5" s="58"/>
      <c r="G5" s="58"/>
      <c r="H5" s="59" t="s">
        <v>155</v>
      </c>
      <c r="I5" s="59" t="s">
        <v>156</v>
      </c>
      <c r="J5" s="58" t="s">
        <v>36</v>
      </c>
      <c r="K5" s="58" t="s">
        <v>37</v>
      </c>
      <c r="L5" s="58"/>
      <c r="M5" s="58"/>
      <c r="N5" s="58" t="s">
        <v>154</v>
      </c>
      <c r="O5" s="58" t="s">
        <v>36</v>
      </c>
      <c r="P5" s="58" t="s">
        <v>37</v>
      </c>
      <c r="Q5" s="58" t="s">
        <v>38</v>
      </c>
      <c r="R5" s="58" t="s">
        <v>63</v>
      </c>
      <c r="S5" s="58" t="s">
        <v>41</v>
      </c>
      <c r="T5" s="58" t="s">
        <v>42</v>
      </c>
      <c r="U5" s="58" t="s">
        <v>43</v>
      </c>
      <c r="V5" s="58" t="s">
        <v>44</v>
      </c>
      <c r="W5" s="58" t="s">
        <v>45</v>
      </c>
    </row>
    <row r="6" ht="18.75" customHeight="1" spans="1:23">
      <c r="A6" s="57"/>
      <c r="B6" s="57"/>
      <c r="C6" s="57"/>
      <c r="D6" s="58"/>
      <c r="E6" s="57"/>
      <c r="F6" s="58"/>
      <c r="G6" s="58"/>
      <c r="H6" s="59"/>
      <c r="I6" s="59" t="s">
        <v>157</v>
      </c>
      <c r="J6" s="58" t="s">
        <v>158</v>
      </c>
      <c r="K6" s="58" t="s">
        <v>159</v>
      </c>
      <c r="L6" s="58" t="s">
        <v>160</v>
      </c>
      <c r="M6" s="58" t="s">
        <v>161</v>
      </c>
      <c r="N6" s="58" t="s">
        <v>35</v>
      </c>
      <c r="O6" s="58" t="s">
        <v>36</v>
      </c>
      <c r="P6" s="58" t="s">
        <v>37</v>
      </c>
      <c r="Q6" s="58"/>
      <c r="R6" s="58" t="s">
        <v>34</v>
      </c>
      <c r="S6" s="58" t="s">
        <v>41</v>
      </c>
      <c r="T6" s="58" t="s">
        <v>42</v>
      </c>
      <c r="U6" s="58" t="s">
        <v>43</v>
      </c>
      <c r="V6" s="58" t="s">
        <v>44</v>
      </c>
      <c r="W6" s="58" t="s">
        <v>45</v>
      </c>
    </row>
    <row r="7" ht="22.65" customHeight="1" spans="1:23">
      <c r="A7" s="57"/>
      <c r="B7" s="57"/>
      <c r="C7" s="57"/>
      <c r="D7" s="58"/>
      <c r="E7" s="57"/>
      <c r="F7" s="58"/>
      <c r="G7" s="58"/>
      <c r="H7" s="59"/>
      <c r="I7" s="59" t="s">
        <v>34</v>
      </c>
      <c r="J7" s="58"/>
      <c r="K7" s="58"/>
      <c r="L7" s="58"/>
      <c r="M7" s="58"/>
      <c r="N7" s="58"/>
      <c r="O7" s="58"/>
      <c r="P7" s="58"/>
      <c r="Q7" s="58"/>
      <c r="R7" s="58"/>
      <c r="S7" s="58"/>
      <c r="T7" s="58"/>
      <c r="U7" s="58"/>
      <c r="V7" s="58"/>
      <c r="W7" s="58"/>
    </row>
    <row r="8" ht="18.75" customHeight="1" spans="1:23">
      <c r="A8" s="59" t="s">
        <v>46</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56</v>
      </c>
      <c r="B9" s="8"/>
      <c r="C9" s="9"/>
      <c r="D9" s="8"/>
      <c r="E9" s="8"/>
      <c r="F9" s="8"/>
      <c r="G9" s="8"/>
      <c r="H9" s="16">
        <v>9480774.68</v>
      </c>
      <c r="I9" s="16">
        <v>9480774.68</v>
      </c>
      <c r="J9" s="16"/>
      <c r="K9" s="16"/>
      <c r="L9" s="16">
        <v>9480774.68</v>
      </c>
      <c r="M9" s="16"/>
      <c r="N9" s="16"/>
      <c r="O9" s="16"/>
      <c r="P9" s="16"/>
      <c r="Q9" s="16"/>
      <c r="R9" s="16"/>
      <c r="S9" s="16"/>
      <c r="T9" s="16"/>
      <c r="U9" s="16"/>
      <c r="V9" s="16"/>
      <c r="W9" s="16"/>
    </row>
    <row r="10" ht="18.75" customHeight="1" spans="1:23">
      <c r="A10" s="60" t="s">
        <v>56</v>
      </c>
      <c r="B10" s="8" t="s">
        <v>162</v>
      </c>
      <c r="C10" s="9" t="s">
        <v>163</v>
      </c>
      <c r="D10" s="8" t="s">
        <v>76</v>
      </c>
      <c r="E10" s="9" t="s">
        <v>77</v>
      </c>
      <c r="F10" s="8" t="s">
        <v>164</v>
      </c>
      <c r="G10" s="8" t="s">
        <v>165</v>
      </c>
      <c r="H10" s="16">
        <v>3980.37</v>
      </c>
      <c r="I10" s="16">
        <v>3980.37</v>
      </c>
      <c r="J10" s="16"/>
      <c r="K10" s="16"/>
      <c r="L10" s="16">
        <v>3980.37</v>
      </c>
      <c r="M10" s="16"/>
      <c r="N10" s="16"/>
      <c r="O10" s="16"/>
      <c r="P10" s="30"/>
      <c r="Q10" s="16"/>
      <c r="R10" s="16"/>
      <c r="S10" s="16"/>
      <c r="T10" s="16"/>
      <c r="U10" s="16"/>
      <c r="V10" s="16"/>
      <c r="W10" s="16"/>
    </row>
    <row r="11" ht="18.75" customHeight="1" spans="1:23">
      <c r="A11" s="60" t="s">
        <v>56</v>
      </c>
      <c r="B11" s="8" t="s">
        <v>162</v>
      </c>
      <c r="C11" s="9" t="s">
        <v>163</v>
      </c>
      <c r="D11" s="8" t="s">
        <v>86</v>
      </c>
      <c r="E11" s="9" t="s">
        <v>87</v>
      </c>
      <c r="F11" s="8" t="s">
        <v>164</v>
      </c>
      <c r="G11" s="8" t="s">
        <v>165</v>
      </c>
      <c r="H11" s="16">
        <v>20854.88</v>
      </c>
      <c r="I11" s="16">
        <v>20854.88</v>
      </c>
      <c r="J11" s="16"/>
      <c r="K11" s="16"/>
      <c r="L11" s="16">
        <v>20854.88</v>
      </c>
      <c r="M11" s="16"/>
      <c r="N11" s="16"/>
      <c r="O11" s="16"/>
      <c r="P11" s="30"/>
      <c r="Q11" s="16"/>
      <c r="R11" s="16"/>
      <c r="S11" s="16"/>
      <c r="T11" s="16"/>
      <c r="U11" s="16"/>
      <c r="V11" s="16"/>
      <c r="W11" s="16"/>
    </row>
    <row r="12" ht="27" customHeight="1" spans="1:23">
      <c r="A12" s="60" t="s">
        <v>56</v>
      </c>
      <c r="B12" s="8" t="s">
        <v>162</v>
      </c>
      <c r="C12" s="9" t="s">
        <v>163</v>
      </c>
      <c r="D12" s="8" t="s">
        <v>92</v>
      </c>
      <c r="E12" s="9" t="s">
        <v>93</v>
      </c>
      <c r="F12" s="8" t="s">
        <v>166</v>
      </c>
      <c r="G12" s="8" t="s">
        <v>167</v>
      </c>
      <c r="H12" s="16">
        <v>925684.96</v>
      </c>
      <c r="I12" s="16">
        <v>925684.96</v>
      </c>
      <c r="J12" s="16"/>
      <c r="K12" s="16"/>
      <c r="L12" s="16">
        <v>925684.96</v>
      </c>
      <c r="M12" s="16"/>
      <c r="N12" s="16"/>
      <c r="O12" s="16"/>
      <c r="P12" s="30"/>
      <c r="Q12" s="16"/>
      <c r="R12" s="16"/>
      <c r="S12" s="16"/>
      <c r="T12" s="16"/>
      <c r="U12" s="16"/>
      <c r="V12" s="16"/>
      <c r="W12" s="16"/>
    </row>
    <row r="13" ht="18.75" customHeight="1" spans="1:23">
      <c r="A13" s="60" t="s">
        <v>56</v>
      </c>
      <c r="B13" s="8" t="s">
        <v>162</v>
      </c>
      <c r="C13" s="9" t="s">
        <v>163</v>
      </c>
      <c r="D13" s="8" t="s">
        <v>102</v>
      </c>
      <c r="E13" s="9" t="s">
        <v>103</v>
      </c>
      <c r="F13" s="8" t="s">
        <v>168</v>
      </c>
      <c r="G13" s="8" t="s">
        <v>169</v>
      </c>
      <c r="H13" s="16">
        <v>232919.75</v>
      </c>
      <c r="I13" s="16">
        <v>232919.75</v>
      </c>
      <c r="J13" s="16"/>
      <c r="K13" s="16"/>
      <c r="L13" s="16">
        <v>232919.75</v>
      </c>
      <c r="M13" s="16"/>
      <c r="N13" s="16"/>
      <c r="O13" s="16"/>
      <c r="P13" s="30"/>
      <c r="Q13" s="16"/>
      <c r="R13" s="16"/>
      <c r="S13" s="16"/>
      <c r="T13" s="16"/>
      <c r="U13" s="16"/>
      <c r="V13" s="16"/>
      <c r="W13" s="16"/>
    </row>
    <row r="14" ht="18.75" customHeight="1" spans="1:23">
      <c r="A14" s="60" t="s">
        <v>56</v>
      </c>
      <c r="B14" s="8" t="s">
        <v>162</v>
      </c>
      <c r="C14" s="9" t="s">
        <v>163</v>
      </c>
      <c r="D14" s="8" t="s">
        <v>104</v>
      </c>
      <c r="E14" s="9" t="s">
        <v>105</v>
      </c>
      <c r="F14" s="8" t="s">
        <v>168</v>
      </c>
      <c r="G14" s="8" t="s">
        <v>169</v>
      </c>
      <c r="H14" s="16">
        <v>247279.33</v>
      </c>
      <c r="I14" s="16">
        <v>247279.33</v>
      </c>
      <c r="J14" s="16"/>
      <c r="K14" s="16"/>
      <c r="L14" s="16">
        <v>247279.33</v>
      </c>
      <c r="M14" s="16"/>
      <c r="N14" s="16"/>
      <c r="O14" s="16"/>
      <c r="P14" s="30"/>
      <c r="Q14" s="16"/>
      <c r="R14" s="16"/>
      <c r="S14" s="16"/>
      <c r="T14" s="16"/>
      <c r="U14" s="16"/>
      <c r="V14" s="16"/>
      <c r="W14" s="16"/>
    </row>
    <row r="15" ht="18.75" customHeight="1" spans="1:23">
      <c r="A15" s="60" t="s">
        <v>56</v>
      </c>
      <c r="B15" s="8" t="s">
        <v>162</v>
      </c>
      <c r="C15" s="9" t="s">
        <v>163</v>
      </c>
      <c r="D15" s="8" t="s">
        <v>106</v>
      </c>
      <c r="E15" s="9" t="s">
        <v>107</v>
      </c>
      <c r="F15" s="8" t="s">
        <v>170</v>
      </c>
      <c r="G15" s="8" t="s">
        <v>171</v>
      </c>
      <c r="H15" s="16">
        <v>289194.57</v>
      </c>
      <c r="I15" s="16">
        <v>289194.57</v>
      </c>
      <c r="J15" s="16"/>
      <c r="K15" s="16"/>
      <c r="L15" s="16">
        <v>289194.57</v>
      </c>
      <c r="M15" s="16"/>
      <c r="N15" s="16"/>
      <c r="O15" s="16"/>
      <c r="P15" s="30"/>
      <c r="Q15" s="16"/>
      <c r="R15" s="16"/>
      <c r="S15" s="16"/>
      <c r="T15" s="16"/>
      <c r="U15" s="16"/>
      <c r="V15" s="16"/>
      <c r="W15" s="16"/>
    </row>
    <row r="16" ht="21" customHeight="1" spans="1:23">
      <c r="A16" s="60" t="s">
        <v>56</v>
      </c>
      <c r="B16" s="8" t="s">
        <v>162</v>
      </c>
      <c r="C16" s="9" t="s">
        <v>163</v>
      </c>
      <c r="D16" s="8" t="s">
        <v>108</v>
      </c>
      <c r="E16" s="9" t="s">
        <v>109</v>
      </c>
      <c r="F16" s="8" t="s">
        <v>164</v>
      </c>
      <c r="G16" s="8" t="s">
        <v>165</v>
      </c>
      <c r="H16" s="16">
        <v>14473</v>
      </c>
      <c r="I16" s="16">
        <v>14473</v>
      </c>
      <c r="J16" s="16"/>
      <c r="K16" s="16"/>
      <c r="L16" s="16">
        <v>14473</v>
      </c>
      <c r="M16" s="16"/>
      <c r="N16" s="16"/>
      <c r="O16" s="16"/>
      <c r="P16" s="30"/>
      <c r="Q16" s="16"/>
      <c r="R16" s="16"/>
      <c r="S16" s="16"/>
      <c r="T16" s="16"/>
      <c r="U16" s="16"/>
      <c r="V16" s="16"/>
      <c r="W16" s="16"/>
    </row>
    <row r="17" ht="18.75" customHeight="1" spans="1:23">
      <c r="A17" s="60" t="s">
        <v>56</v>
      </c>
      <c r="B17" s="8" t="s">
        <v>162</v>
      </c>
      <c r="C17" s="9" t="s">
        <v>163</v>
      </c>
      <c r="D17" s="8" t="s">
        <v>108</v>
      </c>
      <c r="E17" s="9" t="s">
        <v>109</v>
      </c>
      <c r="F17" s="8" t="s">
        <v>164</v>
      </c>
      <c r="G17" s="8" t="s">
        <v>165</v>
      </c>
      <c r="H17" s="16">
        <v>9884</v>
      </c>
      <c r="I17" s="16">
        <v>9884</v>
      </c>
      <c r="J17" s="16"/>
      <c r="K17" s="16"/>
      <c r="L17" s="16">
        <v>9884</v>
      </c>
      <c r="M17" s="16"/>
      <c r="N17" s="16"/>
      <c r="O17" s="16"/>
      <c r="P17" s="30"/>
      <c r="Q17" s="16"/>
      <c r="R17" s="16"/>
      <c r="S17" s="16"/>
      <c r="T17" s="16"/>
      <c r="U17" s="16"/>
      <c r="V17" s="16"/>
      <c r="W17" s="16"/>
    </row>
    <row r="18" ht="18.75" customHeight="1" spans="1:23">
      <c r="A18" s="60" t="s">
        <v>56</v>
      </c>
      <c r="B18" s="8" t="s">
        <v>162</v>
      </c>
      <c r="C18" s="9" t="s">
        <v>163</v>
      </c>
      <c r="D18" s="8" t="s">
        <v>108</v>
      </c>
      <c r="E18" s="9" t="s">
        <v>109</v>
      </c>
      <c r="F18" s="8" t="s">
        <v>164</v>
      </c>
      <c r="G18" s="8" t="s">
        <v>165</v>
      </c>
      <c r="H18" s="16">
        <v>11571.06</v>
      </c>
      <c r="I18" s="16">
        <v>11571.06</v>
      </c>
      <c r="J18" s="16"/>
      <c r="K18" s="16"/>
      <c r="L18" s="16">
        <v>11571.06</v>
      </c>
      <c r="M18" s="16"/>
      <c r="N18" s="16"/>
      <c r="O18" s="16"/>
      <c r="P18" s="30"/>
      <c r="Q18" s="16"/>
      <c r="R18" s="16"/>
      <c r="S18" s="16"/>
      <c r="T18" s="16"/>
      <c r="U18" s="16"/>
      <c r="V18" s="16"/>
      <c r="W18" s="16"/>
    </row>
    <row r="19" ht="18.75" customHeight="1" spans="1:23">
      <c r="A19" s="60" t="s">
        <v>56</v>
      </c>
      <c r="B19" s="8" t="s">
        <v>172</v>
      </c>
      <c r="C19" s="9" t="s">
        <v>173</v>
      </c>
      <c r="D19" s="8" t="s">
        <v>76</v>
      </c>
      <c r="E19" s="8" t="s">
        <v>77</v>
      </c>
      <c r="F19" s="8" t="s">
        <v>174</v>
      </c>
      <c r="G19" s="8" t="s">
        <v>175</v>
      </c>
      <c r="H19" s="16">
        <v>1299192</v>
      </c>
      <c r="I19" s="16">
        <v>1299192</v>
      </c>
      <c r="J19" s="16"/>
      <c r="K19" s="16"/>
      <c r="L19" s="16">
        <v>1299192</v>
      </c>
      <c r="M19" s="16"/>
      <c r="N19" s="16"/>
      <c r="O19" s="16"/>
      <c r="P19" s="30"/>
      <c r="Q19" s="16"/>
      <c r="R19" s="16"/>
      <c r="S19" s="16"/>
      <c r="T19" s="16"/>
      <c r="U19" s="16"/>
      <c r="V19" s="16"/>
      <c r="W19" s="16"/>
    </row>
    <row r="20" ht="18.75" customHeight="1" spans="1:23">
      <c r="A20" s="60" t="s">
        <v>56</v>
      </c>
      <c r="B20" s="8" t="s">
        <v>172</v>
      </c>
      <c r="C20" s="9" t="s">
        <v>173</v>
      </c>
      <c r="D20" s="8" t="s">
        <v>76</v>
      </c>
      <c r="E20" s="8" t="s">
        <v>77</v>
      </c>
      <c r="F20" s="8" t="s">
        <v>176</v>
      </c>
      <c r="G20" s="8" t="s">
        <v>177</v>
      </c>
      <c r="H20" s="16">
        <v>1398156</v>
      </c>
      <c r="I20" s="16">
        <v>1398156</v>
      </c>
      <c r="J20" s="16"/>
      <c r="K20" s="16"/>
      <c r="L20" s="16">
        <v>1398156</v>
      </c>
      <c r="M20" s="16"/>
      <c r="N20" s="16"/>
      <c r="O20" s="16"/>
      <c r="P20" s="30"/>
      <c r="Q20" s="16"/>
      <c r="R20" s="16"/>
      <c r="S20" s="16"/>
      <c r="T20" s="16"/>
      <c r="U20" s="16"/>
      <c r="V20" s="16"/>
      <c r="W20" s="16"/>
    </row>
    <row r="21" ht="18.75" customHeight="1" spans="1:23">
      <c r="A21" s="60" t="s">
        <v>56</v>
      </c>
      <c r="B21" s="8" t="s">
        <v>172</v>
      </c>
      <c r="C21" s="9" t="s">
        <v>173</v>
      </c>
      <c r="D21" s="8" t="s">
        <v>76</v>
      </c>
      <c r="E21" s="8" t="s">
        <v>77</v>
      </c>
      <c r="F21" s="8" t="s">
        <v>178</v>
      </c>
      <c r="G21" s="8" t="s">
        <v>179</v>
      </c>
      <c r="H21" s="16">
        <v>108266</v>
      </c>
      <c r="I21" s="16">
        <v>108266</v>
      </c>
      <c r="J21" s="16"/>
      <c r="K21" s="16"/>
      <c r="L21" s="16">
        <v>108266</v>
      </c>
      <c r="M21" s="16"/>
      <c r="N21" s="16"/>
      <c r="O21" s="16"/>
      <c r="P21" s="30"/>
      <c r="Q21" s="16"/>
      <c r="R21" s="16"/>
      <c r="S21" s="16"/>
      <c r="T21" s="16"/>
      <c r="U21" s="16"/>
      <c r="V21" s="16"/>
      <c r="W21" s="16"/>
    </row>
    <row r="22" ht="18.75" customHeight="1" spans="1:23">
      <c r="A22" s="60" t="s">
        <v>56</v>
      </c>
      <c r="B22" s="8" t="s">
        <v>172</v>
      </c>
      <c r="C22" s="9" t="s">
        <v>173</v>
      </c>
      <c r="D22" s="8" t="s">
        <v>76</v>
      </c>
      <c r="E22" s="8" t="s">
        <v>77</v>
      </c>
      <c r="F22" s="8" t="s">
        <v>178</v>
      </c>
      <c r="G22" s="8" t="s">
        <v>179</v>
      </c>
      <c r="H22" s="16">
        <v>6900</v>
      </c>
      <c r="I22" s="16">
        <v>6900</v>
      </c>
      <c r="J22" s="16"/>
      <c r="K22" s="16"/>
      <c r="L22" s="16">
        <v>6900</v>
      </c>
      <c r="M22" s="16"/>
      <c r="N22" s="16"/>
      <c r="O22" s="16"/>
      <c r="P22" s="30"/>
      <c r="Q22" s="16"/>
      <c r="R22" s="16"/>
      <c r="S22" s="16"/>
      <c r="T22" s="16"/>
      <c r="U22" s="16"/>
      <c r="V22" s="16"/>
      <c r="W22" s="16"/>
    </row>
    <row r="23" ht="18.75" customHeight="1" spans="1:23">
      <c r="A23" s="60" t="s">
        <v>56</v>
      </c>
      <c r="B23" s="8" t="s">
        <v>172</v>
      </c>
      <c r="C23" s="9" t="s">
        <v>173</v>
      </c>
      <c r="D23" s="8" t="s">
        <v>116</v>
      </c>
      <c r="E23" s="8" t="s">
        <v>117</v>
      </c>
      <c r="F23" s="8" t="s">
        <v>176</v>
      </c>
      <c r="G23" s="8" t="s">
        <v>177</v>
      </c>
      <c r="H23" s="16">
        <v>4392</v>
      </c>
      <c r="I23" s="16">
        <v>4392</v>
      </c>
      <c r="J23" s="16"/>
      <c r="K23" s="16"/>
      <c r="L23" s="16">
        <v>4392</v>
      </c>
      <c r="M23" s="16"/>
      <c r="N23" s="16"/>
      <c r="O23" s="16"/>
      <c r="P23" s="30"/>
      <c r="Q23" s="16"/>
      <c r="R23" s="16"/>
      <c r="S23" s="16"/>
      <c r="T23" s="16"/>
      <c r="U23" s="16"/>
      <c r="V23" s="16"/>
      <c r="W23" s="16"/>
    </row>
    <row r="24" ht="18.75" customHeight="1" spans="1:23">
      <c r="A24" s="60" t="s">
        <v>56</v>
      </c>
      <c r="B24" s="8" t="s">
        <v>180</v>
      </c>
      <c r="C24" s="9" t="s">
        <v>181</v>
      </c>
      <c r="D24" s="8" t="s">
        <v>86</v>
      </c>
      <c r="E24" s="8" t="s">
        <v>87</v>
      </c>
      <c r="F24" s="8" t="s">
        <v>174</v>
      </c>
      <c r="G24" s="8" t="s">
        <v>175</v>
      </c>
      <c r="H24" s="16">
        <v>1180140</v>
      </c>
      <c r="I24" s="16">
        <v>1180140</v>
      </c>
      <c r="J24" s="16"/>
      <c r="K24" s="16"/>
      <c r="L24" s="16">
        <v>1180140</v>
      </c>
      <c r="M24" s="16"/>
      <c r="N24" s="16"/>
      <c r="O24" s="16"/>
      <c r="P24" s="30"/>
      <c r="Q24" s="16"/>
      <c r="R24" s="16"/>
      <c r="S24" s="16"/>
      <c r="T24" s="16"/>
      <c r="U24" s="16"/>
      <c r="V24" s="16"/>
      <c r="W24" s="16"/>
    </row>
    <row r="25" ht="18.75" customHeight="1" spans="1:23">
      <c r="A25" s="60" t="s">
        <v>56</v>
      </c>
      <c r="B25" s="8" t="s">
        <v>180</v>
      </c>
      <c r="C25" s="9" t="s">
        <v>181</v>
      </c>
      <c r="D25" s="8" t="s">
        <v>86</v>
      </c>
      <c r="E25" s="8" t="s">
        <v>87</v>
      </c>
      <c r="F25" s="8" t="s">
        <v>176</v>
      </c>
      <c r="G25" s="8" t="s">
        <v>177</v>
      </c>
      <c r="H25" s="16">
        <v>79740</v>
      </c>
      <c r="I25" s="16">
        <v>79740</v>
      </c>
      <c r="J25" s="16"/>
      <c r="K25" s="16"/>
      <c r="L25" s="16">
        <v>79740</v>
      </c>
      <c r="M25" s="16"/>
      <c r="N25" s="16"/>
      <c r="O25" s="16"/>
      <c r="P25" s="30"/>
      <c r="Q25" s="16"/>
      <c r="R25" s="16"/>
      <c r="S25" s="16"/>
      <c r="T25" s="16"/>
      <c r="U25" s="16"/>
      <c r="V25" s="16"/>
      <c r="W25" s="16"/>
    </row>
    <row r="26" ht="18.75" customHeight="1" spans="1:23">
      <c r="A26" s="60" t="s">
        <v>56</v>
      </c>
      <c r="B26" s="8" t="s">
        <v>180</v>
      </c>
      <c r="C26" s="9" t="s">
        <v>181</v>
      </c>
      <c r="D26" s="8" t="s">
        <v>86</v>
      </c>
      <c r="E26" s="8" t="s">
        <v>87</v>
      </c>
      <c r="F26" s="8" t="s">
        <v>178</v>
      </c>
      <c r="G26" s="8" t="s">
        <v>179</v>
      </c>
      <c r="H26" s="16">
        <v>8400</v>
      </c>
      <c r="I26" s="16">
        <v>8400</v>
      </c>
      <c r="J26" s="16"/>
      <c r="K26" s="16"/>
      <c r="L26" s="16">
        <v>8400</v>
      </c>
      <c r="M26" s="16"/>
      <c r="N26" s="16"/>
      <c r="O26" s="16"/>
      <c r="P26" s="30"/>
      <c r="Q26" s="16"/>
      <c r="R26" s="16"/>
      <c r="S26" s="16"/>
      <c r="T26" s="16"/>
      <c r="U26" s="16"/>
      <c r="V26" s="16"/>
      <c r="W26" s="16"/>
    </row>
    <row r="27" ht="18.75" customHeight="1" spans="1:23">
      <c r="A27" s="60" t="s">
        <v>56</v>
      </c>
      <c r="B27" s="8" t="s">
        <v>180</v>
      </c>
      <c r="C27" s="9" t="s">
        <v>181</v>
      </c>
      <c r="D27" s="8" t="s">
        <v>86</v>
      </c>
      <c r="E27" s="8" t="s">
        <v>87</v>
      </c>
      <c r="F27" s="8" t="s">
        <v>182</v>
      </c>
      <c r="G27" s="8" t="s">
        <v>183</v>
      </c>
      <c r="H27" s="16">
        <v>435420</v>
      </c>
      <c r="I27" s="16">
        <v>435420</v>
      </c>
      <c r="J27" s="16"/>
      <c r="K27" s="16"/>
      <c r="L27" s="16">
        <v>435420</v>
      </c>
      <c r="M27" s="16"/>
      <c r="N27" s="16"/>
      <c r="O27" s="16"/>
      <c r="P27" s="30"/>
      <c r="Q27" s="16"/>
      <c r="R27" s="16"/>
      <c r="S27" s="16"/>
      <c r="T27" s="16"/>
      <c r="U27" s="16"/>
      <c r="V27" s="16"/>
      <c r="W27" s="16"/>
    </row>
    <row r="28" ht="18.75" customHeight="1" spans="1:23">
      <c r="A28" s="60" t="s">
        <v>56</v>
      </c>
      <c r="B28" s="8" t="s">
        <v>180</v>
      </c>
      <c r="C28" s="9" t="s">
        <v>181</v>
      </c>
      <c r="D28" s="8" t="s">
        <v>86</v>
      </c>
      <c r="E28" s="8" t="s">
        <v>87</v>
      </c>
      <c r="F28" s="8" t="s">
        <v>182</v>
      </c>
      <c r="G28" s="8" t="s">
        <v>183</v>
      </c>
      <c r="H28" s="16">
        <v>437844</v>
      </c>
      <c r="I28" s="16">
        <v>437844</v>
      </c>
      <c r="J28" s="16"/>
      <c r="K28" s="16"/>
      <c r="L28" s="16">
        <v>437844</v>
      </c>
      <c r="M28" s="16"/>
      <c r="N28" s="16"/>
      <c r="O28" s="16"/>
      <c r="P28" s="30"/>
      <c r="Q28" s="16"/>
      <c r="R28" s="16"/>
      <c r="S28" s="16"/>
      <c r="T28" s="16"/>
      <c r="U28" s="16"/>
      <c r="V28" s="16"/>
      <c r="W28" s="16"/>
    </row>
    <row r="29" ht="18.75" customHeight="1" spans="1:23">
      <c r="A29" s="60" t="s">
        <v>56</v>
      </c>
      <c r="B29" s="8" t="s">
        <v>180</v>
      </c>
      <c r="C29" s="9" t="s">
        <v>181</v>
      </c>
      <c r="D29" s="8" t="s">
        <v>86</v>
      </c>
      <c r="E29" s="8" t="s">
        <v>87</v>
      </c>
      <c r="F29" s="8" t="s">
        <v>182</v>
      </c>
      <c r="G29" s="8" t="s">
        <v>183</v>
      </c>
      <c r="H29" s="16">
        <v>98345</v>
      </c>
      <c r="I29" s="16">
        <v>98345</v>
      </c>
      <c r="J29" s="16"/>
      <c r="K29" s="16"/>
      <c r="L29" s="16">
        <v>98345</v>
      </c>
      <c r="M29" s="16"/>
      <c r="N29" s="16"/>
      <c r="O29" s="16"/>
      <c r="P29" s="30"/>
      <c r="Q29" s="16"/>
      <c r="R29" s="16"/>
      <c r="S29" s="16"/>
      <c r="T29" s="16"/>
      <c r="U29" s="16"/>
      <c r="V29" s="16"/>
      <c r="W29" s="16"/>
    </row>
    <row r="30" ht="18.75" customHeight="1" spans="1:23">
      <c r="A30" s="60" t="s">
        <v>56</v>
      </c>
      <c r="B30" s="8" t="s">
        <v>180</v>
      </c>
      <c r="C30" s="9" t="s">
        <v>181</v>
      </c>
      <c r="D30" s="8" t="s">
        <v>86</v>
      </c>
      <c r="E30" s="8" t="s">
        <v>87</v>
      </c>
      <c r="F30" s="8" t="s">
        <v>182</v>
      </c>
      <c r="G30" s="8" t="s">
        <v>183</v>
      </c>
      <c r="H30" s="16">
        <v>243780</v>
      </c>
      <c r="I30" s="16">
        <v>243780</v>
      </c>
      <c r="J30" s="16"/>
      <c r="K30" s="16"/>
      <c r="L30" s="16">
        <v>243780</v>
      </c>
      <c r="M30" s="16"/>
      <c r="N30" s="16"/>
      <c r="O30" s="16"/>
      <c r="P30" s="30"/>
      <c r="Q30" s="16"/>
      <c r="R30" s="16"/>
      <c r="S30" s="16"/>
      <c r="T30" s="16"/>
      <c r="U30" s="16"/>
      <c r="V30" s="16"/>
      <c r="W30" s="16"/>
    </row>
    <row r="31" ht="18.75" customHeight="1" spans="1:23">
      <c r="A31" s="60" t="s">
        <v>56</v>
      </c>
      <c r="B31" s="8" t="s">
        <v>180</v>
      </c>
      <c r="C31" s="9" t="s">
        <v>181</v>
      </c>
      <c r="D31" s="8" t="s">
        <v>116</v>
      </c>
      <c r="E31" s="8" t="s">
        <v>117</v>
      </c>
      <c r="F31" s="8" t="s">
        <v>176</v>
      </c>
      <c r="G31" s="8" t="s">
        <v>177</v>
      </c>
      <c r="H31" s="16">
        <v>38400</v>
      </c>
      <c r="I31" s="16">
        <v>38400</v>
      </c>
      <c r="J31" s="16"/>
      <c r="K31" s="16"/>
      <c r="L31" s="16">
        <v>38400</v>
      </c>
      <c r="M31" s="16"/>
      <c r="N31" s="16"/>
      <c r="O31" s="16"/>
      <c r="P31" s="30"/>
      <c r="Q31" s="16"/>
      <c r="R31" s="16"/>
      <c r="S31" s="16"/>
      <c r="T31" s="16"/>
      <c r="U31" s="16"/>
      <c r="V31" s="16"/>
      <c r="W31" s="16"/>
    </row>
    <row r="32" ht="18.75" customHeight="1" spans="1:23">
      <c r="A32" s="60" t="s">
        <v>56</v>
      </c>
      <c r="B32" s="8" t="s">
        <v>184</v>
      </c>
      <c r="C32" s="9" t="s">
        <v>115</v>
      </c>
      <c r="D32" s="8" t="s">
        <v>114</v>
      </c>
      <c r="E32" s="8" t="s">
        <v>115</v>
      </c>
      <c r="F32" s="8" t="s">
        <v>185</v>
      </c>
      <c r="G32" s="8" t="s">
        <v>115</v>
      </c>
      <c r="H32" s="16">
        <v>737424</v>
      </c>
      <c r="I32" s="16">
        <v>737424</v>
      </c>
      <c r="J32" s="16"/>
      <c r="K32" s="16"/>
      <c r="L32" s="16">
        <v>737424</v>
      </c>
      <c r="M32" s="16"/>
      <c r="N32" s="16"/>
      <c r="O32" s="16"/>
      <c r="P32" s="30"/>
      <c r="Q32" s="16"/>
      <c r="R32" s="16"/>
      <c r="S32" s="16"/>
      <c r="T32" s="16"/>
      <c r="U32" s="16"/>
      <c r="V32" s="16"/>
      <c r="W32" s="16"/>
    </row>
    <row r="33" ht="18.75" customHeight="1" spans="1:23">
      <c r="A33" s="60" t="s">
        <v>56</v>
      </c>
      <c r="B33" s="8" t="s">
        <v>186</v>
      </c>
      <c r="C33" s="9" t="s">
        <v>187</v>
      </c>
      <c r="D33" s="8" t="s">
        <v>76</v>
      </c>
      <c r="E33" s="8" t="s">
        <v>77</v>
      </c>
      <c r="F33" s="8" t="s">
        <v>188</v>
      </c>
      <c r="G33" s="9" t="s">
        <v>189</v>
      </c>
      <c r="H33" s="16">
        <v>19400</v>
      </c>
      <c r="I33" s="16">
        <v>19400</v>
      </c>
      <c r="J33" s="16"/>
      <c r="K33" s="16"/>
      <c r="L33" s="16">
        <v>19400</v>
      </c>
      <c r="M33" s="16"/>
      <c r="N33" s="16"/>
      <c r="O33" s="16"/>
      <c r="P33" s="30"/>
      <c r="Q33" s="16"/>
      <c r="R33" s="16"/>
      <c r="S33" s="16"/>
      <c r="T33" s="16"/>
      <c r="U33" s="16"/>
      <c r="V33" s="16"/>
      <c r="W33" s="16"/>
    </row>
    <row r="34" ht="18.75" customHeight="1" spans="1:23">
      <c r="A34" s="60" t="s">
        <v>56</v>
      </c>
      <c r="B34" s="8" t="s">
        <v>190</v>
      </c>
      <c r="C34" s="9" t="s">
        <v>191</v>
      </c>
      <c r="D34" s="8" t="s">
        <v>76</v>
      </c>
      <c r="E34" s="8" t="s">
        <v>77</v>
      </c>
      <c r="F34" s="8" t="s">
        <v>192</v>
      </c>
      <c r="G34" s="8" t="s">
        <v>191</v>
      </c>
      <c r="H34" s="16">
        <v>61885.92</v>
      </c>
      <c r="I34" s="16">
        <v>61885.92</v>
      </c>
      <c r="J34" s="16"/>
      <c r="K34" s="16"/>
      <c r="L34" s="16">
        <v>61885.92</v>
      </c>
      <c r="M34" s="16"/>
      <c r="N34" s="16"/>
      <c r="O34" s="16"/>
      <c r="P34" s="30"/>
      <c r="Q34" s="16"/>
      <c r="R34" s="16"/>
      <c r="S34" s="16"/>
      <c r="T34" s="16"/>
      <c r="U34" s="16"/>
      <c r="V34" s="16"/>
      <c r="W34" s="16"/>
    </row>
    <row r="35" ht="18.75" customHeight="1" spans="1:23">
      <c r="A35" s="60" t="s">
        <v>56</v>
      </c>
      <c r="B35" s="8" t="s">
        <v>190</v>
      </c>
      <c r="C35" s="9" t="s">
        <v>191</v>
      </c>
      <c r="D35" s="8" t="s">
        <v>86</v>
      </c>
      <c r="E35" s="8" t="s">
        <v>87</v>
      </c>
      <c r="F35" s="8" t="s">
        <v>192</v>
      </c>
      <c r="G35" s="8" t="s">
        <v>191</v>
      </c>
      <c r="H35" s="16">
        <v>55203.84</v>
      </c>
      <c r="I35" s="16">
        <v>55203.84</v>
      </c>
      <c r="J35" s="16"/>
      <c r="K35" s="16"/>
      <c r="L35" s="16">
        <v>55203.84</v>
      </c>
      <c r="M35" s="16"/>
      <c r="N35" s="16"/>
      <c r="O35" s="16"/>
      <c r="P35" s="30"/>
      <c r="Q35" s="16"/>
      <c r="R35" s="16"/>
      <c r="S35" s="16"/>
      <c r="T35" s="16"/>
      <c r="U35" s="16"/>
      <c r="V35" s="16"/>
      <c r="W35" s="16"/>
    </row>
    <row r="36" ht="18.75" customHeight="1" spans="1:23">
      <c r="A36" s="60" t="s">
        <v>56</v>
      </c>
      <c r="B36" s="8" t="s">
        <v>193</v>
      </c>
      <c r="C36" s="9" t="s">
        <v>194</v>
      </c>
      <c r="D36" s="8" t="s">
        <v>76</v>
      </c>
      <c r="E36" s="8" t="s">
        <v>77</v>
      </c>
      <c r="F36" s="8" t="s">
        <v>195</v>
      </c>
      <c r="G36" s="8" t="s">
        <v>196</v>
      </c>
      <c r="H36" s="16">
        <v>42450</v>
      </c>
      <c r="I36" s="16">
        <v>42450</v>
      </c>
      <c r="J36" s="16"/>
      <c r="K36" s="16"/>
      <c r="L36" s="16">
        <v>42450</v>
      </c>
      <c r="M36" s="16"/>
      <c r="N36" s="16"/>
      <c r="O36" s="16"/>
      <c r="P36" s="30"/>
      <c r="Q36" s="16"/>
      <c r="R36" s="16"/>
      <c r="S36" s="16"/>
      <c r="T36" s="16"/>
      <c r="U36" s="16"/>
      <c r="V36" s="16"/>
      <c r="W36" s="16"/>
    </row>
    <row r="37" ht="18.75" customHeight="1" spans="1:23">
      <c r="A37" s="60" t="s">
        <v>56</v>
      </c>
      <c r="B37" s="8" t="s">
        <v>193</v>
      </c>
      <c r="C37" s="9" t="s">
        <v>194</v>
      </c>
      <c r="D37" s="8" t="s">
        <v>76</v>
      </c>
      <c r="E37" s="8" t="s">
        <v>77</v>
      </c>
      <c r="F37" s="8" t="s">
        <v>197</v>
      </c>
      <c r="G37" s="8" t="s">
        <v>198</v>
      </c>
      <c r="H37" s="16">
        <v>8800</v>
      </c>
      <c r="I37" s="16">
        <v>8800</v>
      </c>
      <c r="J37" s="16"/>
      <c r="K37" s="16"/>
      <c r="L37" s="16">
        <v>8800</v>
      </c>
      <c r="M37" s="16"/>
      <c r="N37" s="16"/>
      <c r="O37" s="16"/>
      <c r="P37" s="30"/>
      <c r="Q37" s="16"/>
      <c r="R37" s="16"/>
      <c r="S37" s="16"/>
      <c r="T37" s="16"/>
      <c r="U37" s="16"/>
      <c r="V37" s="16"/>
      <c r="W37" s="16"/>
    </row>
    <row r="38" ht="18.75" customHeight="1" spans="1:23">
      <c r="A38" s="60" t="s">
        <v>56</v>
      </c>
      <c r="B38" s="8" t="s">
        <v>193</v>
      </c>
      <c r="C38" s="9" t="s">
        <v>194</v>
      </c>
      <c r="D38" s="8" t="s">
        <v>76</v>
      </c>
      <c r="E38" s="8" t="s">
        <v>77</v>
      </c>
      <c r="F38" s="8" t="s">
        <v>199</v>
      </c>
      <c r="G38" s="8" t="s">
        <v>200</v>
      </c>
      <c r="H38" s="16">
        <v>13400</v>
      </c>
      <c r="I38" s="16">
        <v>13400</v>
      </c>
      <c r="J38" s="16"/>
      <c r="K38" s="16"/>
      <c r="L38" s="16">
        <v>13400</v>
      </c>
      <c r="M38" s="16"/>
      <c r="N38" s="16"/>
      <c r="O38" s="16"/>
      <c r="P38" s="30"/>
      <c r="Q38" s="16"/>
      <c r="R38" s="16"/>
      <c r="S38" s="16"/>
      <c r="T38" s="16"/>
      <c r="U38" s="16"/>
      <c r="V38" s="16"/>
      <c r="W38" s="16"/>
    </row>
    <row r="39" ht="18.75" customHeight="1" spans="1:23">
      <c r="A39" s="60" t="s">
        <v>56</v>
      </c>
      <c r="B39" s="8" t="s">
        <v>193</v>
      </c>
      <c r="C39" s="9" t="s">
        <v>194</v>
      </c>
      <c r="D39" s="8" t="s">
        <v>76</v>
      </c>
      <c r="E39" s="8" t="s">
        <v>77</v>
      </c>
      <c r="F39" s="8" t="s">
        <v>201</v>
      </c>
      <c r="G39" s="8" t="s">
        <v>202</v>
      </c>
      <c r="H39" s="16">
        <v>2400</v>
      </c>
      <c r="I39" s="16">
        <v>2400</v>
      </c>
      <c r="J39" s="16"/>
      <c r="K39" s="16"/>
      <c r="L39" s="16">
        <v>2400</v>
      </c>
      <c r="M39" s="16"/>
      <c r="N39" s="16"/>
      <c r="O39" s="16"/>
      <c r="P39" s="30"/>
      <c r="Q39" s="16"/>
      <c r="R39" s="16"/>
      <c r="S39" s="16"/>
      <c r="T39" s="16"/>
      <c r="U39" s="16"/>
      <c r="V39" s="16"/>
      <c r="W39" s="16"/>
    </row>
    <row r="40" ht="18.75" customHeight="1" spans="1:23">
      <c r="A40" s="60" t="s">
        <v>56</v>
      </c>
      <c r="B40" s="8" t="s">
        <v>193</v>
      </c>
      <c r="C40" s="9" t="s">
        <v>194</v>
      </c>
      <c r="D40" s="8" t="s">
        <v>76</v>
      </c>
      <c r="E40" s="8" t="s">
        <v>77</v>
      </c>
      <c r="F40" s="8" t="s">
        <v>203</v>
      </c>
      <c r="G40" s="8" t="s">
        <v>204</v>
      </c>
      <c r="H40" s="16">
        <v>600</v>
      </c>
      <c r="I40" s="16">
        <v>600</v>
      </c>
      <c r="J40" s="16"/>
      <c r="K40" s="16"/>
      <c r="L40" s="16">
        <v>600</v>
      </c>
      <c r="M40" s="16"/>
      <c r="N40" s="16"/>
      <c r="O40" s="16"/>
      <c r="P40" s="30"/>
      <c r="Q40" s="16"/>
      <c r="R40" s="16"/>
      <c r="S40" s="16"/>
      <c r="T40" s="16"/>
      <c r="U40" s="16"/>
      <c r="V40" s="16"/>
      <c r="W40" s="16"/>
    </row>
    <row r="41" ht="18.75" customHeight="1" spans="1:23">
      <c r="A41" s="60" t="s">
        <v>56</v>
      </c>
      <c r="B41" s="8" t="s">
        <v>193</v>
      </c>
      <c r="C41" s="9" t="s">
        <v>194</v>
      </c>
      <c r="D41" s="8" t="s">
        <v>76</v>
      </c>
      <c r="E41" s="8" t="s">
        <v>77</v>
      </c>
      <c r="F41" s="8" t="s">
        <v>203</v>
      </c>
      <c r="G41" s="8" t="s">
        <v>204</v>
      </c>
      <c r="H41" s="16">
        <v>15300</v>
      </c>
      <c r="I41" s="16">
        <v>15300</v>
      </c>
      <c r="J41" s="16"/>
      <c r="K41" s="16"/>
      <c r="L41" s="16">
        <v>15300</v>
      </c>
      <c r="M41" s="16"/>
      <c r="N41" s="16"/>
      <c r="O41" s="16"/>
      <c r="P41" s="30"/>
      <c r="Q41" s="16"/>
      <c r="R41" s="16"/>
      <c r="S41" s="16"/>
      <c r="T41" s="16"/>
      <c r="U41" s="16"/>
      <c r="V41" s="16"/>
      <c r="W41" s="16"/>
    </row>
    <row r="42" ht="18.75" customHeight="1" spans="1:23">
      <c r="A42" s="60" t="s">
        <v>56</v>
      </c>
      <c r="B42" s="8" t="s">
        <v>193</v>
      </c>
      <c r="C42" s="9" t="s">
        <v>194</v>
      </c>
      <c r="D42" s="8" t="s">
        <v>76</v>
      </c>
      <c r="E42" s="8" t="s">
        <v>77</v>
      </c>
      <c r="F42" s="8" t="s">
        <v>205</v>
      </c>
      <c r="G42" s="8" t="s">
        <v>206</v>
      </c>
      <c r="H42" s="16">
        <v>10000</v>
      </c>
      <c r="I42" s="16">
        <v>10000</v>
      </c>
      <c r="J42" s="16"/>
      <c r="K42" s="16"/>
      <c r="L42" s="16">
        <v>10000</v>
      </c>
      <c r="M42" s="16"/>
      <c r="N42" s="16"/>
      <c r="O42" s="16"/>
      <c r="P42" s="30"/>
      <c r="Q42" s="16"/>
      <c r="R42" s="16"/>
      <c r="S42" s="16"/>
      <c r="T42" s="16"/>
      <c r="U42" s="16"/>
      <c r="V42" s="16"/>
      <c r="W42" s="16"/>
    </row>
    <row r="43" ht="18.75" customHeight="1" spans="1:23">
      <c r="A43" s="60" t="s">
        <v>56</v>
      </c>
      <c r="B43" s="8" t="s">
        <v>193</v>
      </c>
      <c r="C43" s="9" t="s">
        <v>194</v>
      </c>
      <c r="D43" s="8" t="s">
        <v>76</v>
      </c>
      <c r="E43" s="8" t="s">
        <v>77</v>
      </c>
      <c r="F43" s="8" t="s">
        <v>207</v>
      </c>
      <c r="G43" s="8" t="s">
        <v>208</v>
      </c>
      <c r="H43" s="16">
        <v>4600</v>
      </c>
      <c r="I43" s="16">
        <v>4600</v>
      </c>
      <c r="J43" s="16"/>
      <c r="K43" s="16"/>
      <c r="L43" s="16">
        <v>4600</v>
      </c>
      <c r="M43" s="16"/>
      <c r="N43" s="16"/>
      <c r="O43" s="16"/>
      <c r="P43" s="30"/>
      <c r="Q43" s="16"/>
      <c r="R43" s="16"/>
      <c r="S43" s="16"/>
      <c r="T43" s="16"/>
      <c r="U43" s="16"/>
      <c r="V43" s="16"/>
      <c r="W43" s="16"/>
    </row>
    <row r="44" ht="18.75" customHeight="1" spans="1:23">
      <c r="A44" s="60" t="s">
        <v>56</v>
      </c>
      <c r="B44" s="8" t="s">
        <v>193</v>
      </c>
      <c r="C44" s="9" t="s">
        <v>194</v>
      </c>
      <c r="D44" s="8" t="s">
        <v>76</v>
      </c>
      <c r="E44" s="8" t="s">
        <v>77</v>
      </c>
      <c r="F44" s="8" t="s">
        <v>209</v>
      </c>
      <c r="G44" s="8" t="s">
        <v>210</v>
      </c>
      <c r="H44" s="16">
        <v>8300</v>
      </c>
      <c r="I44" s="16">
        <v>8300</v>
      </c>
      <c r="J44" s="16"/>
      <c r="K44" s="16"/>
      <c r="L44" s="16">
        <v>8300</v>
      </c>
      <c r="M44" s="16"/>
      <c r="N44" s="16"/>
      <c r="O44" s="16"/>
      <c r="P44" s="30"/>
      <c r="Q44" s="16"/>
      <c r="R44" s="16"/>
      <c r="S44" s="16"/>
      <c r="T44" s="16"/>
      <c r="U44" s="16"/>
      <c r="V44" s="16"/>
      <c r="W44" s="16"/>
    </row>
    <row r="45" ht="18.75" customHeight="1" spans="1:23">
      <c r="A45" s="60" t="s">
        <v>56</v>
      </c>
      <c r="B45" s="8" t="s">
        <v>193</v>
      </c>
      <c r="C45" s="9" t="s">
        <v>194</v>
      </c>
      <c r="D45" s="8" t="s">
        <v>76</v>
      </c>
      <c r="E45" s="8" t="s">
        <v>77</v>
      </c>
      <c r="F45" s="8" t="s">
        <v>211</v>
      </c>
      <c r="G45" s="8" t="s">
        <v>212</v>
      </c>
      <c r="H45" s="16">
        <v>20340</v>
      </c>
      <c r="I45" s="16">
        <v>20340</v>
      </c>
      <c r="J45" s="16"/>
      <c r="K45" s="16"/>
      <c r="L45" s="16">
        <v>20340</v>
      </c>
      <c r="M45" s="16"/>
      <c r="N45" s="16"/>
      <c r="O45" s="16"/>
      <c r="P45" s="30"/>
      <c r="Q45" s="16"/>
      <c r="R45" s="16"/>
      <c r="S45" s="16"/>
      <c r="T45" s="16"/>
      <c r="U45" s="16"/>
      <c r="V45" s="16"/>
      <c r="W45" s="16"/>
    </row>
    <row r="46" ht="18.75" customHeight="1" spans="1:23">
      <c r="A46" s="60" t="s">
        <v>56</v>
      </c>
      <c r="B46" s="8" t="s">
        <v>193</v>
      </c>
      <c r="C46" s="9" t="s">
        <v>194</v>
      </c>
      <c r="D46" s="8" t="s">
        <v>76</v>
      </c>
      <c r="E46" s="8" t="s">
        <v>77</v>
      </c>
      <c r="F46" s="8" t="s">
        <v>213</v>
      </c>
      <c r="G46" s="8" t="s">
        <v>214</v>
      </c>
      <c r="H46" s="16">
        <v>20700</v>
      </c>
      <c r="I46" s="16">
        <v>20700</v>
      </c>
      <c r="J46" s="16"/>
      <c r="K46" s="16"/>
      <c r="L46" s="16">
        <v>20700</v>
      </c>
      <c r="M46" s="16"/>
      <c r="N46" s="16"/>
      <c r="O46" s="16"/>
      <c r="P46" s="30"/>
      <c r="Q46" s="16"/>
      <c r="R46" s="16"/>
      <c r="S46" s="16"/>
      <c r="T46" s="16"/>
      <c r="U46" s="16"/>
      <c r="V46" s="16"/>
      <c r="W46" s="16"/>
    </row>
    <row r="47" ht="18.75" customHeight="1" spans="1:23">
      <c r="A47" s="60" t="s">
        <v>56</v>
      </c>
      <c r="B47" s="8" t="s">
        <v>193</v>
      </c>
      <c r="C47" s="9" t="s">
        <v>194</v>
      </c>
      <c r="D47" s="8" t="s">
        <v>86</v>
      </c>
      <c r="E47" s="8" t="s">
        <v>87</v>
      </c>
      <c r="F47" s="8" t="s">
        <v>195</v>
      </c>
      <c r="G47" s="8" t="s">
        <v>196</v>
      </c>
      <c r="H47" s="16">
        <v>62470</v>
      </c>
      <c r="I47" s="16">
        <v>62470</v>
      </c>
      <c r="J47" s="16"/>
      <c r="K47" s="16"/>
      <c r="L47" s="16">
        <v>62470</v>
      </c>
      <c r="M47" s="16"/>
      <c r="N47" s="16"/>
      <c r="O47" s="16"/>
      <c r="P47" s="30"/>
      <c r="Q47" s="16"/>
      <c r="R47" s="16"/>
      <c r="S47" s="16"/>
      <c r="T47" s="16"/>
      <c r="U47" s="16"/>
      <c r="V47" s="16"/>
      <c r="W47" s="16"/>
    </row>
    <row r="48" ht="18.75" customHeight="1" spans="1:23">
      <c r="A48" s="60" t="s">
        <v>56</v>
      </c>
      <c r="B48" s="8" t="s">
        <v>193</v>
      </c>
      <c r="C48" s="9" t="s">
        <v>194</v>
      </c>
      <c r="D48" s="8" t="s">
        <v>86</v>
      </c>
      <c r="E48" s="8" t="s">
        <v>87</v>
      </c>
      <c r="F48" s="8" t="s">
        <v>197</v>
      </c>
      <c r="G48" s="8" t="s">
        <v>198</v>
      </c>
      <c r="H48" s="16">
        <v>10200</v>
      </c>
      <c r="I48" s="16">
        <v>10200</v>
      </c>
      <c r="J48" s="16"/>
      <c r="K48" s="16"/>
      <c r="L48" s="16">
        <v>10200</v>
      </c>
      <c r="M48" s="16"/>
      <c r="N48" s="16"/>
      <c r="O48" s="16"/>
      <c r="P48" s="30"/>
      <c r="Q48" s="16"/>
      <c r="R48" s="16"/>
      <c r="S48" s="16"/>
      <c r="T48" s="16"/>
      <c r="U48" s="16"/>
      <c r="V48" s="16"/>
      <c r="W48" s="16"/>
    </row>
    <row r="49" ht="18.75" customHeight="1" spans="1:23">
      <c r="A49" s="60" t="s">
        <v>56</v>
      </c>
      <c r="B49" s="8" t="s">
        <v>193</v>
      </c>
      <c r="C49" s="9" t="s">
        <v>194</v>
      </c>
      <c r="D49" s="8" t="s">
        <v>86</v>
      </c>
      <c r="E49" s="8" t="s">
        <v>87</v>
      </c>
      <c r="F49" s="8" t="s">
        <v>199</v>
      </c>
      <c r="G49" s="8" t="s">
        <v>200</v>
      </c>
      <c r="H49" s="16">
        <v>15600</v>
      </c>
      <c r="I49" s="16">
        <v>15600</v>
      </c>
      <c r="J49" s="16"/>
      <c r="K49" s="16"/>
      <c r="L49" s="16">
        <v>15600</v>
      </c>
      <c r="M49" s="16"/>
      <c r="N49" s="16"/>
      <c r="O49" s="16"/>
      <c r="P49" s="30"/>
      <c r="Q49" s="16"/>
      <c r="R49" s="16"/>
      <c r="S49" s="16"/>
      <c r="T49" s="16"/>
      <c r="U49" s="16"/>
      <c r="V49" s="16"/>
      <c r="W49" s="16"/>
    </row>
    <row r="50" ht="18.75" customHeight="1" spans="1:23">
      <c r="A50" s="60" t="s">
        <v>56</v>
      </c>
      <c r="B50" s="8" t="s">
        <v>193</v>
      </c>
      <c r="C50" s="9" t="s">
        <v>194</v>
      </c>
      <c r="D50" s="8" t="s">
        <v>86</v>
      </c>
      <c r="E50" s="8" t="s">
        <v>87</v>
      </c>
      <c r="F50" s="8" t="s">
        <v>201</v>
      </c>
      <c r="G50" s="8" t="s">
        <v>202</v>
      </c>
      <c r="H50" s="16">
        <v>2800</v>
      </c>
      <c r="I50" s="16">
        <v>2800</v>
      </c>
      <c r="J50" s="16"/>
      <c r="K50" s="16"/>
      <c r="L50" s="16">
        <v>2800</v>
      </c>
      <c r="M50" s="16"/>
      <c r="N50" s="16"/>
      <c r="O50" s="16"/>
      <c r="P50" s="30"/>
      <c r="Q50" s="16"/>
      <c r="R50" s="16"/>
      <c r="S50" s="16"/>
      <c r="T50" s="16"/>
      <c r="U50" s="16"/>
      <c r="V50" s="16"/>
      <c r="W50" s="16"/>
    </row>
    <row r="51" ht="18.75" customHeight="1" spans="1:23">
      <c r="A51" s="60" t="s">
        <v>56</v>
      </c>
      <c r="B51" s="8" t="s">
        <v>193</v>
      </c>
      <c r="C51" s="9" t="s">
        <v>194</v>
      </c>
      <c r="D51" s="8" t="s">
        <v>86</v>
      </c>
      <c r="E51" s="8" t="s">
        <v>87</v>
      </c>
      <c r="F51" s="8" t="s">
        <v>203</v>
      </c>
      <c r="G51" s="8" t="s">
        <v>204</v>
      </c>
      <c r="H51" s="16">
        <v>17900</v>
      </c>
      <c r="I51" s="16">
        <v>17900</v>
      </c>
      <c r="J51" s="16"/>
      <c r="K51" s="16"/>
      <c r="L51" s="16">
        <v>17900</v>
      </c>
      <c r="M51" s="16"/>
      <c r="N51" s="16"/>
      <c r="O51" s="16"/>
      <c r="P51" s="30"/>
      <c r="Q51" s="16"/>
      <c r="R51" s="16"/>
      <c r="S51" s="16"/>
      <c r="T51" s="16"/>
      <c r="U51" s="16"/>
      <c r="V51" s="16"/>
      <c r="W51" s="16"/>
    </row>
    <row r="52" ht="18.75" customHeight="1" spans="1:23">
      <c r="A52" s="60" t="s">
        <v>56</v>
      </c>
      <c r="B52" s="8" t="s">
        <v>193</v>
      </c>
      <c r="C52" s="9" t="s">
        <v>194</v>
      </c>
      <c r="D52" s="8" t="s">
        <v>86</v>
      </c>
      <c r="E52" s="8" t="s">
        <v>87</v>
      </c>
      <c r="F52" s="8" t="s">
        <v>207</v>
      </c>
      <c r="G52" s="8" t="s">
        <v>208</v>
      </c>
      <c r="H52" s="16">
        <v>5400</v>
      </c>
      <c r="I52" s="16">
        <v>5400</v>
      </c>
      <c r="J52" s="16"/>
      <c r="K52" s="16"/>
      <c r="L52" s="16">
        <v>5400</v>
      </c>
      <c r="M52" s="16"/>
      <c r="N52" s="16"/>
      <c r="O52" s="16"/>
      <c r="P52" s="30"/>
      <c r="Q52" s="16"/>
      <c r="R52" s="16"/>
      <c r="S52" s="16"/>
      <c r="T52" s="16"/>
      <c r="U52" s="16"/>
      <c r="V52" s="16"/>
      <c r="W52" s="16"/>
    </row>
    <row r="53" ht="18.75" customHeight="1" spans="1:23">
      <c r="A53" s="60" t="s">
        <v>56</v>
      </c>
      <c r="B53" s="8" t="s">
        <v>193</v>
      </c>
      <c r="C53" s="9" t="s">
        <v>194</v>
      </c>
      <c r="D53" s="8" t="s">
        <v>86</v>
      </c>
      <c r="E53" s="8" t="s">
        <v>87</v>
      </c>
      <c r="F53" s="8" t="s">
        <v>209</v>
      </c>
      <c r="G53" s="8" t="s">
        <v>210</v>
      </c>
      <c r="H53" s="16">
        <v>9700</v>
      </c>
      <c r="I53" s="16">
        <v>9700</v>
      </c>
      <c r="J53" s="16"/>
      <c r="K53" s="16"/>
      <c r="L53" s="16">
        <v>9700</v>
      </c>
      <c r="M53" s="16"/>
      <c r="N53" s="16"/>
      <c r="O53" s="16"/>
      <c r="P53" s="30"/>
      <c r="Q53" s="16"/>
      <c r="R53" s="16"/>
      <c r="S53" s="16"/>
      <c r="T53" s="16"/>
      <c r="U53" s="16"/>
      <c r="V53" s="16"/>
      <c r="W53" s="16"/>
    </row>
    <row r="54" ht="18.75" customHeight="1" spans="1:23">
      <c r="A54" s="60" t="s">
        <v>56</v>
      </c>
      <c r="B54" s="8" t="s">
        <v>193</v>
      </c>
      <c r="C54" s="9" t="s">
        <v>194</v>
      </c>
      <c r="D54" s="8" t="s">
        <v>86</v>
      </c>
      <c r="E54" s="8" t="s">
        <v>87</v>
      </c>
      <c r="F54" s="8" t="s">
        <v>213</v>
      </c>
      <c r="G54" s="8" t="s">
        <v>214</v>
      </c>
      <c r="H54" s="16">
        <v>25200</v>
      </c>
      <c r="I54" s="16">
        <v>25200</v>
      </c>
      <c r="J54" s="16"/>
      <c r="K54" s="16"/>
      <c r="L54" s="16">
        <v>25200</v>
      </c>
      <c r="M54" s="16"/>
      <c r="N54" s="16"/>
      <c r="O54" s="16"/>
      <c r="P54" s="30"/>
      <c r="Q54" s="16"/>
      <c r="R54" s="16"/>
      <c r="S54" s="16"/>
      <c r="T54" s="16"/>
      <c r="U54" s="16"/>
      <c r="V54" s="16"/>
      <c r="W54" s="16"/>
    </row>
    <row r="55" ht="18.75" customHeight="1" spans="1:23">
      <c r="A55" s="60" t="s">
        <v>56</v>
      </c>
      <c r="B55" s="8" t="s">
        <v>215</v>
      </c>
      <c r="C55" s="9" t="s">
        <v>141</v>
      </c>
      <c r="D55" s="8" t="s">
        <v>76</v>
      </c>
      <c r="E55" s="8" t="s">
        <v>77</v>
      </c>
      <c r="F55" s="8" t="s">
        <v>216</v>
      </c>
      <c r="G55" s="8" t="s">
        <v>141</v>
      </c>
      <c r="H55" s="16">
        <v>14750</v>
      </c>
      <c r="I55" s="16">
        <v>14750</v>
      </c>
      <c r="J55" s="16"/>
      <c r="K55" s="16"/>
      <c r="L55" s="16">
        <v>14750</v>
      </c>
      <c r="M55" s="16"/>
      <c r="N55" s="16"/>
      <c r="O55" s="16"/>
      <c r="P55" s="30"/>
      <c r="Q55" s="16"/>
      <c r="R55" s="16"/>
      <c r="S55" s="16"/>
      <c r="T55" s="16"/>
      <c r="U55" s="16"/>
      <c r="V55" s="16"/>
      <c r="W55" s="16"/>
    </row>
    <row r="56" ht="18.75" customHeight="1" spans="1:23">
      <c r="A56" s="60" t="s">
        <v>56</v>
      </c>
      <c r="B56" s="8" t="s">
        <v>215</v>
      </c>
      <c r="C56" s="9" t="s">
        <v>141</v>
      </c>
      <c r="D56" s="8" t="s">
        <v>86</v>
      </c>
      <c r="E56" s="8" t="s">
        <v>87</v>
      </c>
      <c r="F56" s="8" t="s">
        <v>216</v>
      </c>
      <c r="G56" s="8" t="s">
        <v>141</v>
      </c>
      <c r="H56" s="16">
        <v>15930</v>
      </c>
      <c r="I56" s="16">
        <v>15930</v>
      </c>
      <c r="J56" s="16"/>
      <c r="K56" s="16"/>
      <c r="L56" s="16">
        <v>15930</v>
      </c>
      <c r="M56" s="16"/>
      <c r="N56" s="16"/>
      <c r="O56" s="16"/>
      <c r="P56" s="30"/>
      <c r="Q56" s="16"/>
      <c r="R56" s="16"/>
      <c r="S56" s="16"/>
      <c r="T56" s="16"/>
      <c r="U56" s="16"/>
      <c r="V56" s="16"/>
      <c r="W56" s="16"/>
    </row>
    <row r="57" ht="18.75" customHeight="1" spans="1:23">
      <c r="A57" s="60" t="s">
        <v>56</v>
      </c>
      <c r="B57" s="8" t="s">
        <v>217</v>
      </c>
      <c r="C57" s="9" t="s">
        <v>218</v>
      </c>
      <c r="D57" s="8" t="s">
        <v>76</v>
      </c>
      <c r="E57" s="8" t="s">
        <v>77</v>
      </c>
      <c r="F57" s="8" t="s">
        <v>211</v>
      </c>
      <c r="G57" s="8" t="s">
        <v>212</v>
      </c>
      <c r="H57" s="16">
        <v>203400</v>
      </c>
      <c r="I57" s="16">
        <v>203400</v>
      </c>
      <c r="J57" s="16"/>
      <c r="K57" s="16"/>
      <c r="L57" s="16">
        <v>203400</v>
      </c>
      <c r="M57" s="16"/>
      <c r="N57" s="16"/>
      <c r="O57" s="16"/>
      <c r="P57" s="30"/>
      <c r="Q57" s="16"/>
      <c r="R57" s="16"/>
      <c r="S57" s="16"/>
      <c r="T57" s="16"/>
      <c r="U57" s="16"/>
      <c r="V57" s="16"/>
      <c r="W57" s="16"/>
    </row>
    <row r="58" ht="18.75" customHeight="1" spans="1:23">
      <c r="A58" s="60" t="s">
        <v>56</v>
      </c>
      <c r="B58" s="8" t="s">
        <v>219</v>
      </c>
      <c r="C58" s="9" t="s">
        <v>220</v>
      </c>
      <c r="D58" s="8" t="s">
        <v>86</v>
      </c>
      <c r="E58" s="8" t="s">
        <v>87</v>
      </c>
      <c r="F58" s="8" t="s">
        <v>182</v>
      </c>
      <c r="G58" s="8" t="s">
        <v>183</v>
      </c>
      <c r="H58" s="16">
        <v>504000</v>
      </c>
      <c r="I58" s="16">
        <v>504000</v>
      </c>
      <c r="J58" s="16"/>
      <c r="K58" s="16"/>
      <c r="L58" s="16">
        <v>504000</v>
      </c>
      <c r="M58" s="16"/>
      <c r="N58" s="16"/>
      <c r="O58" s="16"/>
      <c r="P58" s="30"/>
      <c r="Q58" s="16"/>
      <c r="R58" s="16"/>
      <c r="S58" s="16"/>
      <c r="T58" s="16"/>
      <c r="U58" s="16"/>
      <c r="V58" s="16"/>
      <c r="W58" s="16"/>
    </row>
    <row r="59" ht="18.75" customHeight="1" spans="1:23">
      <c r="A59" s="60" t="s">
        <v>56</v>
      </c>
      <c r="B59" s="8" t="s">
        <v>221</v>
      </c>
      <c r="C59" s="9" t="s">
        <v>222</v>
      </c>
      <c r="D59" s="8" t="s">
        <v>76</v>
      </c>
      <c r="E59" s="8" t="s">
        <v>77</v>
      </c>
      <c r="F59" s="8" t="s">
        <v>178</v>
      </c>
      <c r="G59" s="8" t="s">
        <v>179</v>
      </c>
      <c r="H59" s="16">
        <v>267624</v>
      </c>
      <c r="I59" s="16">
        <v>267624</v>
      </c>
      <c r="J59" s="16"/>
      <c r="K59" s="16"/>
      <c r="L59" s="16">
        <v>267624</v>
      </c>
      <c r="M59" s="16"/>
      <c r="N59" s="16"/>
      <c r="O59" s="16"/>
      <c r="P59" s="30"/>
      <c r="Q59" s="16"/>
      <c r="R59" s="16"/>
      <c r="S59" s="16"/>
      <c r="T59" s="16"/>
      <c r="U59" s="16"/>
      <c r="V59" s="16"/>
      <c r="W59" s="16"/>
    </row>
    <row r="60" ht="18.75" customHeight="1" spans="1:23">
      <c r="A60" s="60" t="s">
        <v>56</v>
      </c>
      <c r="B60" s="8" t="s">
        <v>223</v>
      </c>
      <c r="C60" s="9" t="s">
        <v>224</v>
      </c>
      <c r="D60" s="8" t="s">
        <v>78</v>
      </c>
      <c r="E60" s="8" t="s">
        <v>79</v>
      </c>
      <c r="F60" s="8" t="s">
        <v>225</v>
      </c>
      <c r="G60" s="8" t="s">
        <v>226</v>
      </c>
      <c r="H60" s="16">
        <v>210180</v>
      </c>
      <c r="I60" s="16">
        <v>210180</v>
      </c>
      <c r="J60" s="16"/>
      <c r="K60" s="16"/>
      <c r="L60" s="16">
        <v>210180</v>
      </c>
      <c r="M60" s="16"/>
      <c r="N60" s="16"/>
      <c r="O60" s="16"/>
      <c r="P60" s="30"/>
      <c r="Q60" s="16"/>
      <c r="R60" s="16"/>
      <c r="S60" s="16"/>
      <c r="T60" s="16"/>
      <c r="U60" s="16"/>
      <c r="V60" s="16"/>
      <c r="W60" s="16"/>
    </row>
    <row r="61" ht="18.75" customHeight="1" spans="1:23">
      <c r="A61" s="11" t="s">
        <v>32</v>
      </c>
      <c r="B61" s="11"/>
      <c r="C61" s="11"/>
      <c r="D61" s="11"/>
      <c r="E61" s="11"/>
      <c r="F61" s="11"/>
      <c r="G61" s="11"/>
      <c r="H61" s="16">
        <v>9480774.68</v>
      </c>
      <c r="I61" s="16">
        <v>9480774.68</v>
      </c>
      <c r="J61" s="16"/>
      <c r="K61" s="16"/>
      <c r="L61" s="16">
        <v>9480774.68</v>
      </c>
      <c r="M61" s="16"/>
      <c r="N61" s="16"/>
      <c r="O61" s="16"/>
      <c r="P61" s="16"/>
      <c r="Q61" s="16"/>
      <c r="R61" s="16"/>
      <c r="S61" s="16"/>
      <c r="T61" s="16"/>
      <c r="U61" s="16"/>
      <c r="V61" s="16"/>
      <c r="W61" s="16"/>
    </row>
  </sheetData>
  <mergeCells count="30">
    <mergeCell ref="A2:W2"/>
    <mergeCell ref="A3:G3"/>
    <mergeCell ref="I4:W4"/>
    <mergeCell ref="I5:M5"/>
    <mergeCell ref="N5:P5"/>
    <mergeCell ref="R5:W5"/>
    <mergeCell ref="A61:G6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0.550694444444444" bottom="0.550694444444444" header="0.5" footer="0.5"/>
  <pageSetup paperSize="9" scale="60"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workbookViewId="0">
      <selection activeCell="P15" sqref="P15"/>
    </sheetView>
  </sheetViews>
  <sheetFormatPr defaultColWidth="8.85" defaultRowHeight="15" customHeight="1"/>
  <cols>
    <col min="1" max="1" width="11.625" customWidth="1"/>
    <col min="2" max="2" width="17.875" customWidth="1"/>
    <col min="3" max="3" width="28.575" customWidth="1"/>
    <col min="4" max="4" width="9.5" customWidth="1"/>
    <col min="5" max="6" width="11.125" customWidth="1"/>
    <col min="7" max="7" width="7.5" customWidth="1"/>
    <col min="8" max="8" width="9.875" customWidth="1"/>
    <col min="9" max="11" width="11.75" customWidth="1"/>
    <col min="12" max="23" width="6.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227</v>
      </c>
    </row>
    <row r="2" ht="45" customHeight="1" spans="1:23">
      <c r="A2" s="3" t="s">
        <v>228</v>
      </c>
      <c r="B2" s="3"/>
      <c r="C2" s="3"/>
      <c r="D2" s="3"/>
      <c r="E2" s="3"/>
      <c r="F2" s="3"/>
      <c r="G2" s="3"/>
      <c r="H2" s="3"/>
      <c r="I2" s="3"/>
      <c r="J2" s="3"/>
      <c r="K2" s="3"/>
      <c r="L2" s="3"/>
      <c r="M2" s="3"/>
      <c r="N2" s="55"/>
      <c r="O2" s="55"/>
      <c r="P2" s="55"/>
      <c r="Q2" s="55"/>
      <c r="R2" s="55"/>
      <c r="S2" s="55"/>
      <c r="T2" s="55"/>
      <c r="U2" s="55"/>
      <c r="V2" s="55"/>
      <c r="W2" s="55"/>
    </row>
    <row r="3" ht="18.75" customHeight="1" spans="1:23">
      <c r="A3" s="4" t="str">
        <f>"单位名称："&amp;"易门县财政局"</f>
        <v>单位名称：易门县财政局</v>
      </c>
      <c r="B3" s="4"/>
      <c r="C3" s="4"/>
      <c r="D3" s="4"/>
      <c r="E3" s="4"/>
      <c r="F3" s="4"/>
      <c r="G3" s="4"/>
      <c r="H3" s="4"/>
      <c r="I3" s="56"/>
      <c r="J3" s="56"/>
      <c r="K3" s="56"/>
      <c r="L3" s="56"/>
      <c r="M3" s="56"/>
      <c r="N3" s="5"/>
      <c r="O3" s="5"/>
      <c r="P3" s="5"/>
      <c r="Q3" s="5"/>
      <c r="R3" s="5"/>
      <c r="S3" s="5"/>
      <c r="T3" s="5"/>
      <c r="U3" s="5"/>
      <c r="V3" s="5"/>
      <c r="W3" s="5" t="s">
        <v>29</v>
      </c>
    </row>
    <row r="4" ht="18.75" customHeight="1" spans="1:23">
      <c r="A4" s="12" t="s">
        <v>229</v>
      </c>
      <c r="B4" s="12" t="s">
        <v>147</v>
      </c>
      <c r="C4" s="12" t="s">
        <v>148</v>
      </c>
      <c r="D4" s="12" t="s">
        <v>230</v>
      </c>
      <c r="E4" s="12" t="s">
        <v>149</v>
      </c>
      <c r="F4" s="12" t="s">
        <v>150</v>
      </c>
      <c r="G4" s="12" t="s">
        <v>231</v>
      </c>
      <c r="H4" s="12" t="s">
        <v>152</v>
      </c>
      <c r="I4" s="50" t="s">
        <v>32</v>
      </c>
      <c r="J4" s="50" t="s">
        <v>232</v>
      </c>
      <c r="K4" s="12"/>
      <c r="L4" s="12"/>
      <c r="M4" s="12"/>
      <c r="N4" s="12" t="s">
        <v>154</v>
      </c>
      <c r="O4" s="12"/>
      <c r="P4" s="12"/>
      <c r="Q4" s="12" t="s">
        <v>38</v>
      </c>
      <c r="R4" s="12" t="s">
        <v>63</v>
      </c>
      <c r="S4" s="12"/>
      <c r="T4" s="12"/>
      <c r="U4" s="12"/>
      <c r="V4" s="12"/>
      <c r="W4" s="12"/>
    </row>
    <row r="5" ht="18.75" customHeight="1" spans="1:23">
      <c r="A5" s="12"/>
      <c r="B5" s="12"/>
      <c r="C5" s="12"/>
      <c r="D5" s="12"/>
      <c r="E5" s="12"/>
      <c r="F5" s="12"/>
      <c r="G5" s="12"/>
      <c r="H5" s="12"/>
      <c r="I5" s="50" t="s">
        <v>155</v>
      </c>
      <c r="J5" s="50"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0"/>
      <c r="J6" s="50"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0"/>
      <c r="J7" s="50" t="s">
        <v>34</v>
      </c>
      <c r="K7" s="51" t="s">
        <v>233</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234</v>
      </c>
      <c r="D9" s="8"/>
      <c r="E9" s="8"/>
      <c r="F9" s="8"/>
      <c r="G9" s="8"/>
      <c r="H9" s="8"/>
      <c r="I9" s="10">
        <v>50000</v>
      </c>
      <c r="J9" s="10">
        <v>50000</v>
      </c>
      <c r="K9" s="10">
        <v>50000</v>
      </c>
      <c r="L9" s="10"/>
      <c r="M9" s="10"/>
      <c r="N9" s="10"/>
      <c r="O9" s="10"/>
      <c r="P9" s="10"/>
      <c r="Q9" s="10"/>
      <c r="R9" s="10"/>
      <c r="S9" s="10"/>
      <c r="T9" s="10"/>
      <c r="U9" s="10"/>
      <c r="V9" s="10"/>
      <c r="W9" s="10"/>
    </row>
    <row r="10" ht="24" customHeight="1" spans="1:23">
      <c r="A10" s="8" t="s">
        <v>235</v>
      </c>
      <c r="B10" s="8" t="s">
        <v>236</v>
      </c>
      <c r="C10" s="9" t="s">
        <v>234</v>
      </c>
      <c r="D10" s="8" t="s">
        <v>56</v>
      </c>
      <c r="E10" s="8" t="s">
        <v>78</v>
      </c>
      <c r="F10" s="8" t="s">
        <v>79</v>
      </c>
      <c r="G10" s="8" t="s">
        <v>237</v>
      </c>
      <c r="H10" s="9" t="s">
        <v>238</v>
      </c>
      <c r="I10" s="10">
        <v>50000</v>
      </c>
      <c r="J10" s="10">
        <v>50000</v>
      </c>
      <c r="K10" s="10">
        <v>50000</v>
      </c>
      <c r="L10" s="10"/>
      <c r="M10" s="10"/>
      <c r="N10" s="10"/>
      <c r="O10" s="10"/>
      <c r="P10" s="10"/>
      <c r="Q10" s="10"/>
      <c r="R10" s="10"/>
      <c r="S10" s="10"/>
      <c r="T10" s="10"/>
      <c r="U10" s="10"/>
      <c r="V10" s="10"/>
      <c r="W10" s="10"/>
    </row>
    <row r="11" ht="18.75" customHeight="1" spans="1:23">
      <c r="A11" s="30"/>
      <c r="B11" s="30"/>
      <c r="C11" s="9" t="s">
        <v>239</v>
      </c>
      <c r="D11" s="30"/>
      <c r="E11" s="30"/>
      <c r="F11" s="30"/>
      <c r="G11" s="30"/>
      <c r="H11" s="30"/>
      <c r="I11" s="10">
        <v>100000</v>
      </c>
      <c r="J11" s="10">
        <v>100000</v>
      </c>
      <c r="K11" s="10">
        <v>100000</v>
      </c>
      <c r="L11" s="10"/>
      <c r="M11" s="10"/>
      <c r="N11" s="10"/>
      <c r="O11" s="10"/>
      <c r="P11" s="30"/>
      <c r="Q11" s="10"/>
      <c r="R11" s="10"/>
      <c r="S11" s="10"/>
      <c r="T11" s="10"/>
      <c r="U11" s="10"/>
      <c r="V11" s="10"/>
      <c r="W11" s="10"/>
    </row>
    <row r="12" ht="18.75" customHeight="1" spans="1:23">
      <c r="A12" s="8" t="s">
        <v>235</v>
      </c>
      <c r="B12" s="8" t="s">
        <v>240</v>
      </c>
      <c r="C12" s="9" t="s">
        <v>239</v>
      </c>
      <c r="D12" s="8" t="s">
        <v>56</v>
      </c>
      <c r="E12" s="8" t="s">
        <v>82</v>
      </c>
      <c r="F12" s="8" t="s">
        <v>83</v>
      </c>
      <c r="G12" s="8" t="s">
        <v>195</v>
      </c>
      <c r="H12" s="8" t="s">
        <v>196</v>
      </c>
      <c r="I12" s="10">
        <v>100000</v>
      </c>
      <c r="J12" s="10">
        <v>100000</v>
      </c>
      <c r="K12" s="10">
        <v>100000</v>
      </c>
      <c r="L12" s="10"/>
      <c r="M12" s="10"/>
      <c r="N12" s="10"/>
      <c r="O12" s="10"/>
      <c r="P12" s="30"/>
      <c r="Q12" s="10"/>
      <c r="R12" s="10"/>
      <c r="S12" s="10"/>
      <c r="T12" s="10"/>
      <c r="U12" s="10"/>
      <c r="V12" s="10"/>
      <c r="W12" s="10"/>
    </row>
    <row r="13" ht="18.75" customHeight="1" spans="1:23">
      <c r="A13" s="30"/>
      <c r="B13" s="30"/>
      <c r="C13" s="9" t="s">
        <v>241</v>
      </c>
      <c r="D13" s="30"/>
      <c r="E13" s="30"/>
      <c r="F13" s="30"/>
      <c r="G13" s="30"/>
      <c r="H13" s="30"/>
      <c r="I13" s="10">
        <v>1000000</v>
      </c>
      <c r="J13" s="10">
        <v>1000000</v>
      </c>
      <c r="K13" s="10">
        <v>1000000</v>
      </c>
      <c r="L13" s="10"/>
      <c r="M13" s="10"/>
      <c r="N13" s="10"/>
      <c r="O13" s="10"/>
      <c r="P13" s="30"/>
      <c r="Q13" s="10"/>
      <c r="R13" s="10"/>
      <c r="S13" s="10"/>
      <c r="T13" s="10"/>
      <c r="U13" s="10"/>
      <c r="V13" s="10"/>
      <c r="W13" s="10"/>
    </row>
    <row r="14" ht="18.75" customHeight="1" spans="1:23">
      <c r="A14" s="8" t="s">
        <v>235</v>
      </c>
      <c r="B14" s="8" t="s">
        <v>242</v>
      </c>
      <c r="C14" s="9" t="s">
        <v>241</v>
      </c>
      <c r="D14" s="8" t="s">
        <v>56</v>
      </c>
      <c r="E14" s="8" t="s">
        <v>78</v>
      </c>
      <c r="F14" s="8" t="s">
        <v>79</v>
      </c>
      <c r="G14" s="8" t="s">
        <v>195</v>
      </c>
      <c r="H14" s="8" t="s">
        <v>196</v>
      </c>
      <c r="I14" s="10">
        <v>12000</v>
      </c>
      <c r="J14" s="10">
        <v>12000</v>
      </c>
      <c r="K14" s="10">
        <v>12000</v>
      </c>
      <c r="L14" s="10"/>
      <c r="M14" s="10"/>
      <c r="N14" s="10"/>
      <c r="O14" s="10"/>
      <c r="P14" s="30"/>
      <c r="Q14" s="10"/>
      <c r="R14" s="10"/>
      <c r="S14" s="10"/>
      <c r="T14" s="10"/>
      <c r="U14" s="10"/>
      <c r="V14" s="10"/>
      <c r="W14" s="10"/>
    </row>
    <row r="15" ht="18.75" customHeight="1" spans="1:23">
      <c r="A15" s="8" t="s">
        <v>235</v>
      </c>
      <c r="B15" s="8" t="s">
        <v>242</v>
      </c>
      <c r="C15" s="9" t="s">
        <v>241</v>
      </c>
      <c r="D15" s="8" t="s">
        <v>56</v>
      </c>
      <c r="E15" s="8" t="s">
        <v>78</v>
      </c>
      <c r="F15" s="8" t="s">
        <v>79</v>
      </c>
      <c r="G15" s="8" t="s">
        <v>195</v>
      </c>
      <c r="H15" s="8" t="s">
        <v>196</v>
      </c>
      <c r="I15" s="10">
        <v>40000</v>
      </c>
      <c r="J15" s="10">
        <v>40000</v>
      </c>
      <c r="K15" s="10">
        <v>40000</v>
      </c>
      <c r="L15" s="10"/>
      <c r="M15" s="10"/>
      <c r="N15" s="10"/>
      <c r="O15" s="10"/>
      <c r="P15" s="30"/>
      <c r="Q15" s="10"/>
      <c r="R15" s="10"/>
      <c r="S15" s="10"/>
      <c r="T15" s="10"/>
      <c r="U15" s="10"/>
      <c r="V15" s="10"/>
      <c r="W15" s="10"/>
    </row>
    <row r="16" ht="18.75" customHeight="1" spans="1:23">
      <c r="A16" s="8" t="s">
        <v>235</v>
      </c>
      <c r="B16" s="8" t="s">
        <v>242</v>
      </c>
      <c r="C16" s="9" t="s">
        <v>241</v>
      </c>
      <c r="D16" s="8" t="s">
        <v>56</v>
      </c>
      <c r="E16" s="8" t="s">
        <v>78</v>
      </c>
      <c r="F16" s="8" t="s">
        <v>79</v>
      </c>
      <c r="G16" s="8" t="s">
        <v>195</v>
      </c>
      <c r="H16" s="8" t="s">
        <v>196</v>
      </c>
      <c r="I16" s="10">
        <v>38400</v>
      </c>
      <c r="J16" s="10">
        <v>38400</v>
      </c>
      <c r="K16" s="10">
        <v>38400</v>
      </c>
      <c r="L16" s="10"/>
      <c r="M16" s="10"/>
      <c r="N16" s="10"/>
      <c r="O16" s="10"/>
      <c r="P16" s="30"/>
      <c r="Q16" s="10"/>
      <c r="R16" s="10"/>
      <c r="S16" s="10"/>
      <c r="T16" s="10"/>
      <c r="U16" s="10"/>
      <c r="V16" s="10"/>
      <c r="W16" s="10"/>
    </row>
    <row r="17" ht="18.75" customHeight="1" spans="1:23">
      <c r="A17" s="8" t="s">
        <v>235</v>
      </c>
      <c r="B17" s="8" t="s">
        <v>242</v>
      </c>
      <c r="C17" s="9" t="s">
        <v>241</v>
      </c>
      <c r="D17" s="8" t="s">
        <v>56</v>
      </c>
      <c r="E17" s="8" t="s">
        <v>78</v>
      </c>
      <c r="F17" s="8" t="s">
        <v>79</v>
      </c>
      <c r="G17" s="8" t="s">
        <v>195</v>
      </c>
      <c r="H17" s="8" t="s">
        <v>196</v>
      </c>
      <c r="I17" s="10">
        <v>166800</v>
      </c>
      <c r="J17" s="10">
        <v>166800</v>
      </c>
      <c r="K17" s="10">
        <v>166800</v>
      </c>
      <c r="L17" s="10"/>
      <c r="M17" s="10"/>
      <c r="N17" s="10"/>
      <c r="O17" s="10"/>
      <c r="P17" s="30"/>
      <c r="Q17" s="10"/>
      <c r="R17" s="10"/>
      <c r="S17" s="10"/>
      <c r="T17" s="10"/>
      <c r="U17" s="10"/>
      <c r="V17" s="10"/>
      <c r="W17" s="10"/>
    </row>
    <row r="18" ht="18.75" customHeight="1" spans="1:23">
      <c r="A18" s="8" t="s">
        <v>235</v>
      </c>
      <c r="B18" s="8" t="s">
        <v>242</v>
      </c>
      <c r="C18" s="9" t="s">
        <v>241</v>
      </c>
      <c r="D18" s="8" t="s">
        <v>56</v>
      </c>
      <c r="E18" s="8" t="s">
        <v>78</v>
      </c>
      <c r="F18" s="8" t="s">
        <v>79</v>
      </c>
      <c r="G18" s="8" t="s">
        <v>195</v>
      </c>
      <c r="H18" s="8" t="s">
        <v>196</v>
      </c>
      <c r="I18" s="10">
        <v>92586.48</v>
      </c>
      <c r="J18" s="10">
        <v>92586.48</v>
      </c>
      <c r="K18" s="10">
        <v>92586.48</v>
      </c>
      <c r="L18" s="10"/>
      <c r="M18" s="10"/>
      <c r="N18" s="10"/>
      <c r="O18" s="10"/>
      <c r="P18" s="30"/>
      <c r="Q18" s="10"/>
      <c r="R18" s="10"/>
      <c r="S18" s="10"/>
      <c r="T18" s="10"/>
      <c r="U18" s="10"/>
      <c r="V18" s="10"/>
      <c r="W18" s="10"/>
    </row>
    <row r="19" ht="18.75" customHeight="1" spans="1:23">
      <c r="A19" s="8" t="s">
        <v>235</v>
      </c>
      <c r="B19" s="8" t="s">
        <v>242</v>
      </c>
      <c r="C19" s="9" t="s">
        <v>241</v>
      </c>
      <c r="D19" s="8" t="s">
        <v>56</v>
      </c>
      <c r="E19" s="8" t="s">
        <v>78</v>
      </c>
      <c r="F19" s="8" t="s">
        <v>79</v>
      </c>
      <c r="G19" s="8" t="s">
        <v>195</v>
      </c>
      <c r="H19" s="8" t="s">
        <v>196</v>
      </c>
      <c r="I19" s="10">
        <v>40000</v>
      </c>
      <c r="J19" s="10">
        <v>40000</v>
      </c>
      <c r="K19" s="10">
        <v>40000</v>
      </c>
      <c r="L19" s="10"/>
      <c r="M19" s="10"/>
      <c r="N19" s="10"/>
      <c r="O19" s="10"/>
      <c r="P19" s="30"/>
      <c r="Q19" s="10"/>
      <c r="R19" s="10"/>
      <c r="S19" s="10"/>
      <c r="T19" s="10"/>
      <c r="U19" s="10"/>
      <c r="V19" s="10"/>
      <c r="W19" s="10"/>
    </row>
    <row r="20" ht="18.75" customHeight="1" spans="1:23">
      <c r="A20" s="8" t="s">
        <v>235</v>
      </c>
      <c r="B20" s="8" t="s">
        <v>242</v>
      </c>
      <c r="C20" s="9" t="s">
        <v>241</v>
      </c>
      <c r="D20" s="8" t="s">
        <v>56</v>
      </c>
      <c r="E20" s="8" t="s">
        <v>78</v>
      </c>
      <c r="F20" s="8" t="s">
        <v>79</v>
      </c>
      <c r="G20" s="8" t="s">
        <v>195</v>
      </c>
      <c r="H20" s="8" t="s">
        <v>196</v>
      </c>
      <c r="I20" s="10">
        <v>50000</v>
      </c>
      <c r="J20" s="10">
        <v>50000</v>
      </c>
      <c r="K20" s="10">
        <v>50000</v>
      </c>
      <c r="L20" s="10"/>
      <c r="M20" s="10"/>
      <c r="N20" s="10"/>
      <c r="O20" s="10"/>
      <c r="P20" s="30"/>
      <c r="Q20" s="10"/>
      <c r="R20" s="10"/>
      <c r="S20" s="10"/>
      <c r="T20" s="10"/>
      <c r="U20" s="10"/>
      <c r="V20" s="10"/>
      <c r="W20" s="10"/>
    </row>
    <row r="21" ht="18.75" customHeight="1" spans="1:23">
      <c r="A21" s="8" t="s">
        <v>235</v>
      </c>
      <c r="B21" s="8" t="s">
        <v>242</v>
      </c>
      <c r="C21" s="9" t="s">
        <v>241</v>
      </c>
      <c r="D21" s="8" t="s">
        <v>56</v>
      </c>
      <c r="E21" s="8" t="s">
        <v>78</v>
      </c>
      <c r="F21" s="8" t="s">
        <v>79</v>
      </c>
      <c r="G21" s="8" t="s">
        <v>195</v>
      </c>
      <c r="H21" s="8" t="s">
        <v>196</v>
      </c>
      <c r="I21" s="10">
        <v>292713.52</v>
      </c>
      <c r="J21" s="10">
        <v>292713.52</v>
      </c>
      <c r="K21" s="10">
        <v>292713.52</v>
      </c>
      <c r="L21" s="10"/>
      <c r="M21" s="10"/>
      <c r="N21" s="10"/>
      <c r="O21" s="10"/>
      <c r="P21" s="30"/>
      <c r="Q21" s="10"/>
      <c r="R21" s="10"/>
      <c r="S21" s="10"/>
      <c r="T21" s="10"/>
      <c r="U21" s="10"/>
      <c r="V21" s="10"/>
      <c r="W21" s="10"/>
    </row>
    <row r="22" ht="18.75" customHeight="1" spans="1:23">
      <c r="A22" s="8" t="s">
        <v>235</v>
      </c>
      <c r="B22" s="8" t="s">
        <v>242</v>
      </c>
      <c r="C22" s="9" t="s">
        <v>241</v>
      </c>
      <c r="D22" s="8" t="s">
        <v>56</v>
      </c>
      <c r="E22" s="8" t="s">
        <v>84</v>
      </c>
      <c r="F22" s="8" t="s">
        <v>85</v>
      </c>
      <c r="G22" s="8" t="s">
        <v>195</v>
      </c>
      <c r="H22" s="8" t="s">
        <v>196</v>
      </c>
      <c r="I22" s="10">
        <v>267500</v>
      </c>
      <c r="J22" s="10">
        <v>267500</v>
      </c>
      <c r="K22" s="10">
        <v>267500</v>
      </c>
      <c r="L22" s="10"/>
      <c r="M22" s="10"/>
      <c r="N22" s="10"/>
      <c r="O22" s="10"/>
      <c r="P22" s="30"/>
      <c r="Q22" s="10"/>
      <c r="R22" s="10"/>
      <c r="S22" s="10"/>
      <c r="T22" s="10"/>
      <c r="U22" s="10"/>
      <c r="V22" s="10"/>
      <c r="W22" s="10"/>
    </row>
    <row r="23" ht="18.75" customHeight="1" spans="1:23">
      <c r="A23" s="30"/>
      <c r="B23" s="30"/>
      <c r="C23" s="9" t="s">
        <v>243</v>
      </c>
      <c r="D23" s="30"/>
      <c r="E23" s="30"/>
      <c r="F23" s="30"/>
      <c r="G23" s="30"/>
      <c r="H23" s="30"/>
      <c r="I23" s="10">
        <v>25000</v>
      </c>
      <c r="J23" s="10">
        <v>25000</v>
      </c>
      <c r="K23" s="10">
        <v>25000</v>
      </c>
      <c r="L23" s="10"/>
      <c r="M23" s="10"/>
      <c r="N23" s="10"/>
      <c r="O23" s="10"/>
      <c r="P23" s="30"/>
      <c r="Q23" s="10"/>
      <c r="R23" s="10"/>
      <c r="S23" s="10"/>
      <c r="T23" s="10"/>
      <c r="U23" s="10"/>
      <c r="V23" s="10"/>
      <c r="W23" s="10"/>
    </row>
    <row r="24" ht="18.75" customHeight="1" spans="1:23">
      <c r="A24" s="8" t="s">
        <v>235</v>
      </c>
      <c r="B24" s="8" t="s">
        <v>244</v>
      </c>
      <c r="C24" s="9" t="s">
        <v>243</v>
      </c>
      <c r="D24" s="8" t="s">
        <v>56</v>
      </c>
      <c r="E24" s="8" t="s">
        <v>78</v>
      </c>
      <c r="F24" s="8" t="s">
        <v>79</v>
      </c>
      <c r="G24" s="8" t="s">
        <v>195</v>
      </c>
      <c r="H24" s="8" t="s">
        <v>196</v>
      </c>
      <c r="I24" s="10">
        <v>25000</v>
      </c>
      <c r="J24" s="10">
        <v>25000</v>
      </c>
      <c r="K24" s="10">
        <v>25000</v>
      </c>
      <c r="L24" s="10"/>
      <c r="M24" s="10"/>
      <c r="N24" s="10"/>
      <c r="O24" s="10"/>
      <c r="P24" s="30"/>
      <c r="Q24" s="10"/>
      <c r="R24" s="10"/>
      <c r="S24" s="10"/>
      <c r="T24" s="10"/>
      <c r="U24" s="10"/>
      <c r="V24" s="10"/>
      <c r="W24" s="10"/>
    </row>
    <row r="25" ht="18.75" customHeight="1" spans="1:23">
      <c r="A25" s="30"/>
      <c r="B25" s="30"/>
      <c r="C25" s="9" t="s">
        <v>245</v>
      </c>
      <c r="D25" s="30"/>
      <c r="E25" s="30"/>
      <c r="F25" s="30"/>
      <c r="G25" s="30"/>
      <c r="H25" s="30"/>
      <c r="I25" s="10">
        <v>27500</v>
      </c>
      <c r="J25" s="10">
        <v>27500</v>
      </c>
      <c r="K25" s="10">
        <v>27500</v>
      </c>
      <c r="L25" s="10"/>
      <c r="M25" s="10"/>
      <c r="N25" s="10"/>
      <c r="O25" s="10"/>
      <c r="P25" s="30"/>
      <c r="Q25" s="10"/>
      <c r="R25" s="10"/>
      <c r="S25" s="10"/>
      <c r="T25" s="10"/>
      <c r="U25" s="10"/>
      <c r="V25" s="10"/>
      <c r="W25" s="10"/>
    </row>
    <row r="26" ht="18.75" customHeight="1" spans="1:23">
      <c r="A26" s="8" t="s">
        <v>246</v>
      </c>
      <c r="B26" s="8" t="s">
        <v>247</v>
      </c>
      <c r="C26" s="9" t="s">
        <v>245</v>
      </c>
      <c r="D26" s="8" t="s">
        <v>56</v>
      </c>
      <c r="E26" s="8" t="s">
        <v>96</v>
      </c>
      <c r="F26" s="8" t="s">
        <v>97</v>
      </c>
      <c r="G26" s="8" t="s">
        <v>248</v>
      </c>
      <c r="H26" s="8" t="s">
        <v>249</v>
      </c>
      <c r="I26" s="10">
        <v>27500</v>
      </c>
      <c r="J26" s="10">
        <v>27500</v>
      </c>
      <c r="K26" s="10">
        <v>27500</v>
      </c>
      <c r="L26" s="10"/>
      <c r="M26" s="10"/>
      <c r="N26" s="10"/>
      <c r="O26" s="10"/>
      <c r="P26" s="30"/>
      <c r="Q26" s="10"/>
      <c r="R26" s="10"/>
      <c r="S26" s="10"/>
      <c r="T26" s="10"/>
      <c r="U26" s="10"/>
      <c r="V26" s="10"/>
      <c r="W26" s="10"/>
    </row>
    <row r="27" ht="18.75" customHeight="1" spans="1:23">
      <c r="A27" s="30"/>
      <c r="B27" s="30"/>
      <c r="C27" s="9" t="s">
        <v>250</v>
      </c>
      <c r="D27" s="30"/>
      <c r="E27" s="30"/>
      <c r="F27" s="30"/>
      <c r="G27" s="30"/>
      <c r="H27" s="30"/>
      <c r="I27" s="10">
        <v>20000</v>
      </c>
      <c r="J27" s="10">
        <v>20000</v>
      </c>
      <c r="K27" s="10">
        <v>20000</v>
      </c>
      <c r="L27" s="10"/>
      <c r="M27" s="10"/>
      <c r="N27" s="10"/>
      <c r="O27" s="10"/>
      <c r="P27" s="30"/>
      <c r="Q27" s="10"/>
      <c r="R27" s="10"/>
      <c r="S27" s="10"/>
      <c r="T27" s="10"/>
      <c r="U27" s="10"/>
      <c r="V27" s="10"/>
      <c r="W27" s="10"/>
    </row>
    <row r="28" ht="18.75" customHeight="1" spans="1:23">
      <c r="A28" s="8" t="s">
        <v>246</v>
      </c>
      <c r="B28" s="8" t="s">
        <v>251</v>
      </c>
      <c r="C28" s="9" t="s">
        <v>250</v>
      </c>
      <c r="D28" s="8" t="s">
        <v>56</v>
      </c>
      <c r="E28" s="8" t="s">
        <v>78</v>
      </c>
      <c r="F28" s="8" t="s">
        <v>79</v>
      </c>
      <c r="G28" s="8" t="s">
        <v>203</v>
      </c>
      <c r="H28" s="8" t="s">
        <v>204</v>
      </c>
      <c r="I28" s="10">
        <v>20000</v>
      </c>
      <c r="J28" s="10">
        <v>20000</v>
      </c>
      <c r="K28" s="10">
        <v>20000</v>
      </c>
      <c r="L28" s="10"/>
      <c r="M28" s="10"/>
      <c r="N28" s="10"/>
      <c r="O28" s="10"/>
      <c r="P28" s="30"/>
      <c r="Q28" s="10"/>
      <c r="R28" s="10"/>
      <c r="S28" s="10"/>
      <c r="T28" s="10"/>
      <c r="U28" s="10"/>
      <c r="V28" s="10"/>
      <c r="W28" s="10"/>
    </row>
    <row r="29" ht="18.75" customHeight="1" spans="1:23">
      <c r="A29" s="30"/>
      <c r="B29" s="30"/>
      <c r="C29" s="9" t="s">
        <v>252</v>
      </c>
      <c r="D29" s="30"/>
      <c r="E29" s="30"/>
      <c r="F29" s="30"/>
      <c r="G29" s="30"/>
      <c r="H29" s="30"/>
      <c r="I29" s="10">
        <v>62000</v>
      </c>
      <c r="J29" s="10">
        <v>62000</v>
      </c>
      <c r="K29" s="10">
        <v>62000</v>
      </c>
      <c r="L29" s="10"/>
      <c r="M29" s="10"/>
      <c r="N29" s="10"/>
      <c r="O29" s="10"/>
      <c r="P29" s="30"/>
      <c r="Q29" s="10"/>
      <c r="R29" s="10"/>
      <c r="S29" s="10"/>
      <c r="T29" s="10"/>
      <c r="U29" s="10"/>
      <c r="V29" s="10"/>
      <c r="W29" s="10"/>
    </row>
    <row r="30" ht="18.75" customHeight="1" spans="1:23">
      <c r="A30" s="8" t="s">
        <v>235</v>
      </c>
      <c r="B30" s="8" t="s">
        <v>253</v>
      </c>
      <c r="C30" s="9" t="s">
        <v>252</v>
      </c>
      <c r="D30" s="8" t="s">
        <v>56</v>
      </c>
      <c r="E30" s="8" t="s">
        <v>80</v>
      </c>
      <c r="F30" s="8" t="s">
        <v>81</v>
      </c>
      <c r="G30" s="8" t="s">
        <v>205</v>
      </c>
      <c r="H30" s="8" t="s">
        <v>206</v>
      </c>
      <c r="I30" s="10">
        <v>62000</v>
      </c>
      <c r="J30" s="10">
        <v>62000</v>
      </c>
      <c r="K30" s="10">
        <v>62000</v>
      </c>
      <c r="L30" s="10"/>
      <c r="M30" s="10"/>
      <c r="N30" s="10"/>
      <c r="O30" s="10"/>
      <c r="P30" s="30"/>
      <c r="Q30" s="10"/>
      <c r="R30" s="10"/>
      <c r="S30" s="10"/>
      <c r="T30" s="10"/>
      <c r="U30" s="10"/>
      <c r="V30" s="10"/>
      <c r="W30" s="10"/>
    </row>
    <row r="31" ht="18.75" customHeight="1" spans="1:23">
      <c r="A31" s="30"/>
      <c r="B31" s="30"/>
      <c r="C31" s="9" t="s">
        <v>254</v>
      </c>
      <c r="D31" s="30"/>
      <c r="E31" s="30"/>
      <c r="F31" s="30"/>
      <c r="G31" s="30"/>
      <c r="H31" s="30"/>
      <c r="I31" s="10">
        <v>29800</v>
      </c>
      <c r="J31" s="10">
        <v>29800</v>
      </c>
      <c r="K31" s="10">
        <v>29800</v>
      </c>
      <c r="L31" s="10"/>
      <c r="M31" s="10"/>
      <c r="N31" s="10"/>
      <c r="O31" s="10"/>
      <c r="P31" s="30"/>
      <c r="Q31" s="10"/>
      <c r="R31" s="10"/>
      <c r="S31" s="10"/>
      <c r="T31" s="10"/>
      <c r="U31" s="10"/>
      <c r="V31" s="10"/>
      <c r="W31" s="10"/>
    </row>
    <row r="32" ht="24" customHeight="1" spans="1:23">
      <c r="A32" s="8" t="s">
        <v>255</v>
      </c>
      <c r="B32" s="8" t="s">
        <v>256</v>
      </c>
      <c r="C32" s="9" t="s">
        <v>254</v>
      </c>
      <c r="D32" s="8" t="s">
        <v>56</v>
      </c>
      <c r="E32" s="8" t="s">
        <v>82</v>
      </c>
      <c r="F32" s="8" t="s">
        <v>83</v>
      </c>
      <c r="G32" s="8" t="s">
        <v>237</v>
      </c>
      <c r="H32" s="9" t="s">
        <v>238</v>
      </c>
      <c r="I32" s="10">
        <v>29800</v>
      </c>
      <c r="J32" s="10">
        <v>29800</v>
      </c>
      <c r="K32" s="10">
        <v>29800</v>
      </c>
      <c r="L32" s="10"/>
      <c r="M32" s="10"/>
      <c r="N32" s="10"/>
      <c r="O32" s="10"/>
      <c r="P32" s="30"/>
      <c r="Q32" s="10"/>
      <c r="R32" s="10"/>
      <c r="S32" s="10"/>
      <c r="T32" s="10"/>
      <c r="U32" s="10"/>
      <c r="V32" s="10"/>
      <c r="W32" s="10"/>
    </row>
    <row r="33" ht="18.75" customHeight="1" spans="1:23">
      <c r="A33" s="30"/>
      <c r="B33" s="30"/>
      <c r="C33" s="9" t="s">
        <v>257</v>
      </c>
      <c r="D33" s="30"/>
      <c r="E33" s="30"/>
      <c r="F33" s="30"/>
      <c r="G33" s="30"/>
      <c r="H33" s="42"/>
      <c r="I33" s="10">
        <v>263000</v>
      </c>
      <c r="J33" s="10">
        <v>263000</v>
      </c>
      <c r="K33" s="10">
        <v>263000</v>
      </c>
      <c r="L33" s="10"/>
      <c r="M33" s="10"/>
      <c r="N33" s="10"/>
      <c r="O33" s="10"/>
      <c r="P33" s="30"/>
      <c r="Q33" s="10"/>
      <c r="R33" s="10"/>
      <c r="S33" s="10"/>
      <c r="T33" s="10"/>
      <c r="U33" s="10"/>
      <c r="V33" s="10"/>
      <c r="W33" s="10"/>
    </row>
    <row r="34" ht="22" customHeight="1" spans="1:23">
      <c r="A34" s="8" t="s">
        <v>255</v>
      </c>
      <c r="B34" s="8" t="s">
        <v>258</v>
      </c>
      <c r="C34" s="9" t="s">
        <v>257</v>
      </c>
      <c r="D34" s="8" t="s">
        <v>56</v>
      </c>
      <c r="E34" s="8" t="s">
        <v>84</v>
      </c>
      <c r="F34" s="8" t="s">
        <v>85</v>
      </c>
      <c r="G34" s="8" t="s">
        <v>237</v>
      </c>
      <c r="H34" s="9" t="s">
        <v>238</v>
      </c>
      <c r="I34" s="10">
        <v>263000</v>
      </c>
      <c r="J34" s="10">
        <v>263000</v>
      </c>
      <c r="K34" s="10">
        <v>263000</v>
      </c>
      <c r="L34" s="10"/>
      <c r="M34" s="10"/>
      <c r="N34" s="10"/>
      <c r="O34" s="10"/>
      <c r="P34" s="30"/>
      <c r="Q34" s="10"/>
      <c r="R34" s="10"/>
      <c r="S34" s="10"/>
      <c r="T34" s="10"/>
      <c r="U34" s="10"/>
      <c r="V34" s="10"/>
      <c r="W34" s="10"/>
    </row>
    <row r="35" ht="18.75" customHeight="1" spans="1:23">
      <c r="A35" s="30"/>
      <c r="B35" s="30"/>
      <c r="C35" s="9" t="s">
        <v>259</v>
      </c>
      <c r="D35" s="30"/>
      <c r="E35" s="30"/>
      <c r="F35" s="30"/>
      <c r="G35" s="30"/>
      <c r="H35" s="42"/>
      <c r="I35" s="10">
        <v>113000</v>
      </c>
      <c r="J35" s="10">
        <v>113000</v>
      </c>
      <c r="K35" s="10">
        <v>113000</v>
      </c>
      <c r="L35" s="10"/>
      <c r="M35" s="10"/>
      <c r="N35" s="10"/>
      <c r="O35" s="10"/>
      <c r="P35" s="30"/>
      <c r="Q35" s="10"/>
      <c r="R35" s="10"/>
      <c r="S35" s="10"/>
      <c r="T35" s="10"/>
      <c r="U35" s="10"/>
      <c r="V35" s="10"/>
      <c r="W35" s="10"/>
    </row>
    <row r="36" ht="25" customHeight="1" spans="1:23">
      <c r="A36" s="8" t="s">
        <v>255</v>
      </c>
      <c r="B36" s="8" t="s">
        <v>260</v>
      </c>
      <c r="C36" s="9" t="s">
        <v>259</v>
      </c>
      <c r="D36" s="8" t="s">
        <v>56</v>
      </c>
      <c r="E36" s="8" t="s">
        <v>78</v>
      </c>
      <c r="F36" s="8" t="s">
        <v>79</v>
      </c>
      <c r="G36" s="8" t="s">
        <v>237</v>
      </c>
      <c r="H36" s="9" t="s">
        <v>238</v>
      </c>
      <c r="I36" s="10">
        <v>113000</v>
      </c>
      <c r="J36" s="10">
        <v>113000</v>
      </c>
      <c r="K36" s="10">
        <v>113000</v>
      </c>
      <c r="L36" s="10"/>
      <c r="M36" s="10"/>
      <c r="N36" s="10"/>
      <c r="O36" s="10"/>
      <c r="P36" s="30"/>
      <c r="Q36" s="10"/>
      <c r="R36" s="10"/>
      <c r="S36" s="10"/>
      <c r="T36" s="10"/>
      <c r="U36" s="10"/>
      <c r="V36" s="10"/>
      <c r="W36" s="10"/>
    </row>
    <row r="37" ht="18.75" customHeight="1" spans="1:23">
      <c r="A37" s="30"/>
      <c r="B37" s="30"/>
      <c r="C37" s="9" t="s">
        <v>261</v>
      </c>
      <c r="D37" s="30"/>
      <c r="E37" s="30"/>
      <c r="F37" s="30"/>
      <c r="G37" s="30"/>
      <c r="H37" s="42"/>
      <c r="I37" s="10">
        <v>80000</v>
      </c>
      <c r="J37" s="10">
        <v>80000</v>
      </c>
      <c r="K37" s="10">
        <v>80000</v>
      </c>
      <c r="L37" s="10"/>
      <c r="M37" s="10"/>
      <c r="N37" s="10"/>
      <c r="O37" s="10"/>
      <c r="P37" s="30"/>
      <c r="Q37" s="10"/>
      <c r="R37" s="10"/>
      <c r="S37" s="10"/>
      <c r="T37" s="10"/>
      <c r="U37" s="10"/>
      <c r="V37" s="10"/>
      <c r="W37" s="10"/>
    </row>
    <row r="38" ht="18.75" customHeight="1" spans="1:23">
      <c r="A38" s="8" t="s">
        <v>235</v>
      </c>
      <c r="B38" s="8" t="s">
        <v>262</v>
      </c>
      <c r="C38" s="9" t="s">
        <v>261</v>
      </c>
      <c r="D38" s="8" t="s">
        <v>56</v>
      </c>
      <c r="E38" s="8" t="s">
        <v>82</v>
      </c>
      <c r="F38" s="8" t="s">
        <v>83</v>
      </c>
      <c r="G38" s="8" t="s">
        <v>205</v>
      </c>
      <c r="H38" s="9" t="s">
        <v>206</v>
      </c>
      <c r="I38" s="10">
        <v>80000</v>
      </c>
      <c r="J38" s="10">
        <v>80000</v>
      </c>
      <c r="K38" s="10">
        <v>80000</v>
      </c>
      <c r="L38" s="10"/>
      <c r="M38" s="10"/>
      <c r="N38" s="10"/>
      <c r="O38" s="10"/>
      <c r="P38" s="30"/>
      <c r="Q38" s="10"/>
      <c r="R38" s="10"/>
      <c r="S38" s="10"/>
      <c r="T38" s="10"/>
      <c r="U38" s="10"/>
      <c r="V38" s="10"/>
      <c r="W38" s="10"/>
    </row>
    <row r="39" ht="18.75" customHeight="1" spans="1:23">
      <c r="A39" s="30"/>
      <c r="B39" s="30"/>
      <c r="C39" s="9" t="s">
        <v>263</v>
      </c>
      <c r="D39" s="30"/>
      <c r="E39" s="30"/>
      <c r="F39" s="30"/>
      <c r="G39" s="30"/>
      <c r="H39" s="42"/>
      <c r="I39" s="10">
        <v>100000</v>
      </c>
      <c r="J39" s="10">
        <v>100000</v>
      </c>
      <c r="K39" s="10">
        <v>100000</v>
      </c>
      <c r="L39" s="10"/>
      <c r="M39" s="10"/>
      <c r="N39" s="10"/>
      <c r="O39" s="10"/>
      <c r="P39" s="30"/>
      <c r="Q39" s="10"/>
      <c r="R39" s="10"/>
      <c r="S39" s="10"/>
      <c r="T39" s="10"/>
      <c r="U39" s="10"/>
      <c r="V39" s="10"/>
      <c r="W39" s="10"/>
    </row>
    <row r="40" ht="18.75" customHeight="1" spans="1:23">
      <c r="A40" s="8" t="s">
        <v>255</v>
      </c>
      <c r="B40" s="8" t="s">
        <v>264</v>
      </c>
      <c r="C40" s="9" t="s">
        <v>263</v>
      </c>
      <c r="D40" s="8" t="s">
        <v>56</v>
      </c>
      <c r="E40" s="8" t="s">
        <v>80</v>
      </c>
      <c r="F40" s="8" t="s">
        <v>81</v>
      </c>
      <c r="G40" s="8" t="s">
        <v>205</v>
      </c>
      <c r="H40" s="9" t="s">
        <v>206</v>
      </c>
      <c r="I40" s="10">
        <v>100000</v>
      </c>
      <c r="J40" s="10">
        <v>100000</v>
      </c>
      <c r="K40" s="10">
        <v>100000</v>
      </c>
      <c r="L40" s="10"/>
      <c r="M40" s="10"/>
      <c r="N40" s="10"/>
      <c r="O40" s="10"/>
      <c r="P40" s="30"/>
      <c r="Q40" s="10"/>
      <c r="R40" s="10"/>
      <c r="S40" s="10"/>
      <c r="T40" s="10"/>
      <c r="U40" s="10"/>
      <c r="V40" s="10"/>
      <c r="W40" s="10"/>
    </row>
    <row r="41" ht="18.75" customHeight="1" spans="1:23">
      <c r="A41" s="30"/>
      <c r="B41" s="30"/>
      <c r="C41" s="9" t="s">
        <v>265</v>
      </c>
      <c r="D41" s="30"/>
      <c r="E41" s="30"/>
      <c r="F41" s="30"/>
      <c r="G41" s="30"/>
      <c r="H41" s="30"/>
      <c r="I41" s="10">
        <v>270000</v>
      </c>
      <c r="J41" s="10">
        <v>270000</v>
      </c>
      <c r="K41" s="10">
        <v>270000</v>
      </c>
      <c r="L41" s="10"/>
      <c r="M41" s="10"/>
      <c r="N41" s="10"/>
      <c r="O41" s="10"/>
      <c r="P41" s="30"/>
      <c r="Q41" s="10"/>
      <c r="R41" s="10"/>
      <c r="S41" s="10"/>
      <c r="T41" s="10"/>
      <c r="U41" s="10"/>
      <c r="V41" s="10"/>
      <c r="W41" s="10"/>
    </row>
    <row r="42" ht="18.75" customHeight="1" spans="1:23">
      <c r="A42" s="8" t="s">
        <v>235</v>
      </c>
      <c r="B42" s="8" t="s">
        <v>266</v>
      </c>
      <c r="C42" s="9" t="s">
        <v>265</v>
      </c>
      <c r="D42" s="8" t="s">
        <v>56</v>
      </c>
      <c r="E42" s="8" t="s">
        <v>82</v>
      </c>
      <c r="F42" s="8" t="s">
        <v>83</v>
      </c>
      <c r="G42" s="8" t="s">
        <v>195</v>
      </c>
      <c r="H42" s="8" t="s">
        <v>196</v>
      </c>
      <c r="I42" s="10">
        <v>270000</v>
      </c>
      <c r="J42" s="10">
        <v>270000</v>
      </c>
      <c r="K42" s="10">
        <v>270000</v>
      </c>
      <c r="L42" s="10"/>
      <c r="M42" s="10"/>
      <c r="N42" s="10"/>
      <c r="O42" s="10"/>
      <c r="P42" s="30"/>
      <c r="Q42" s="10"/>
      <c r="R42" s="10"/>
      <c r="S42" s="10"/>
      <c r="T42" s="10"/>
      <c r="U42" s="10"/>
      <c r="V42" s="10"/>
      <c r="W42" s="10"/>
    </row>
    <row r="43" ht="18.75" customHeight="1" spans="1:23">
      <c r="A43" s="11" t="s">
        <v>32</v>
      </c>
      <c r="B43" s="11"/>
      <c r="C43" s="11"/>
      <c r="D43" s="11"/>
      <c r="E43" s="11"/>
      <c r="F43" s="11"/>
      <c r="G43" s="11"/>
      <c r="H43" s="11"/>
      <c r="I43" s="10">
        <v>2140300</v>
      </c>
      <c r="J43" s="10">
        <v>2140300</v>
      </c>
      <c r="K43" s="10">
        <v>2140300</v>
      </c>
      <c r="L43" s="10"/>
      <c r="M43" s="10"/>
      <c r="N43" s="10"/>
      <c r="O43" s="10"/>
      <c r="P43" s="10"/>
      <c r="Q43" s="10"/>
      <c r="R43" s="10"/>
      <c r="S43" s="10"/>
      <c r="T43" s="10"/>
      <c r="U43" s="10"/>
      <c r="V43" s="10"/>
      <c r="W43" s="10"/>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751388888888889" right="0.751388888888889" top="0.590277777777778" bottom="0.550694444444444" header="0.5" footer="0.5"/>
  <pageSetup paperSize="1" scale="55"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9"/>
  <sheetViews>
    <sheetView showZeros="0" workbookViewId="0">
      <selection activeCell="A4" sqref="A$1:A$1048576"/>
    </sheetView>
  </sheetViews>
  <sheetFormatPr defaultColWidth="8.85" defaultRowHeight="15" customHeight="1"/>
  <cols>
    <col min="1" max="1" width="29.5"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267</v>
      </c>
      <c r="B1" s="19"/>
      <c r="C1" s="19"/>
      <c r="D1" s="19"/>
      <c r="E1" s="19"/>
      <c r="F1" s="19"/>
      <c r="G1" s="19"/>
      <c r="H1" s="19"/>
      <c r="I1" s="19"/>
      <c r="J1" s="19"/>
    </row>
    <row r="2" ht="45" customHeight="1" spans="1:10">
      <c r="A2" s="32" t="s">
        <v>268</v>
      </c>
      <c r="B2" s="32"/>
      <c r="C2" s="32"/>
      <c r="D2" s="32"/>
      <c r="E2" s="32"/>
      <c r="F2" s="32"/>
      <c r="G2" s="32"/>
      <c r="H2" s="32"/>
      <c r="I2" s="32"/>
      <c r="J2" s="32"/>
    </row>
    <row r="3" ht="20.25" customHeight="1" spans="1:10">
      <c r="A3" s="18" t="str">
        <f>"单位名称："&amp;"易门县财政局"</f>
        <v>单位名称：易门县财政局</v>
      </c>
      <c r="B3" s="18"/>
      <c r="C3" s="18"/>
      <c r="D3" s="18"/>
      <c r="E3" s="18"/>
      <c r="F3" s="18"/>
      <c r="G3" s="18"/>
      <c r="H3" s="18"/>
      <c r="I3" s="18"/>
      <c r="J3" s="18"/>
    </row>
    <row r="4" ht="20.25" customHeight="1" spans="1:10">
      <c r="A4" s="33" t="s">
        <v>269</v>
      </c>
      <c r="B4" s="33" t="s">
        <v>270</v>
      </c>
      <c r="C4" s="33" t="s">
        <v>271</v>
      </c>
      <c r="D4" s="33" t="s">
        <v>272</v>
      </c>
      <c r="E4" s="33" t="s">
        <v>273</v>
      </c>
      <c r="F4" s="33" t="s">
        <v>274</v>
      </c>
      <c r="G4" s="33" t="s">
        <v>275</v>
      </c>
      <c r="H4" s="33" t="s">
        <v>276</v>
      </c>
      <c r="I4" s="33" t="s">
        <v>277</v>
      </c>
      <c r="J4" s="33" t="s">
        <v>278</v>
      </c>
    </row>
    <row r="5" ht="46.5" customHeight="1" spans="1:10">
      <c r="A5" s="33"/>
      <c r="B5" s="33"/>
      <c r="C5" s="33"/>
      <c r="D5" s="33"/>
      <c r="E5" s="33"/>
      <c r="F5" s="33"/>
      <c r="G5" s="33"/>
      <c r="H5" s="33"/>
      <c r="I5" s="33"/>
      <c r="J5" s="33"/>
    </row>
    <row r="6" ht="20.25" customHeight="1" spans="1:10">
      <c r="A6" s="34">
        <v>1</v>
      </c>
      <c r="B6" s="34">
        <v>2</v>
      </c>
      <c r="C6" s="34">
        <v>3</v>
      </c>
      <c r="D6" s="34">
        <v>4</v>
      </c>
      <c r="E6" s="34">
        <v>5</v>
      </c>
      <c r="F6" s="34">
        <v>6</v>
      </c>
      <c r="G6" s="34">
        <v>7</v>
      </c>
      <c r="H6" s="34">
        <v>8</v>
      </c>
      <c r="I6" s="34">
        <v>9</v>
      </c>
      <c r="J6" s="34">
        <v>10</v>
      </c>
    </row>
    <row r="7" ht="20.25" customHeight="1" spans="1:10">
      <c r="A7" s="30" t="s">
        <v>56</v>
      </c>
      <c r="B7" s="30"/>
      <c r="C7" s="30"/>
      <c r="E7" s="25"/>
      <c r="F7" s="25"/>
      <c r="G7" s="25"/>
      <c r="H7" s="25"/>
      <c r="I7" s="25"/>
      <c r="J7" s="25"/>
    </row>
    <row r="8" ht="20.25" customHeight="1" spans="1:10">
      <c r="A8" s="53" t="s">
        <v>234</v>
      </c>
      <c r="B8" s="30" t="s">
        <v>279</v>
      </c>
      <c r="C8" s="24"/>
      <c r="D8" s="24"/>
      <c r="E8" s="25"/>
      <c r="F8" s="25"/>
      <c r="G8" s="25"/>
      <c r="H8" s="25"/>
      <c r="I8" s="25"/>
      <c r="J8" s="25"/>
    </row>
    <row r="9" ht="20.25" customHeight="1" spans="1:10">
      <c r="A9" s="30"/>
      <c r="B9" s="30"/>
      <c r="C9" s="30" t="s">
        <v>280</v>
      </c>
      <c r="D9" s="36" t="s">
        <v>281</v>
      </c>
      <c r="E9" s="54" t="s">
        <v>282</v>
      </c>
      <c r="F9" s="43" t="s">
        <v>283</v>
      </c>
      <c r="G9" s="24" t="s">
        <v>284</v>
      </c>
      <c r="H9" s="43" t="s">
        <v>285</v>
      </c>
      <c r="I9" s="43" t="s">
        <v>286</v>
      </c>
      <c r="J9" s="54" t="s">
        <v>287</v>
      </c>
    </row>
    <row r="10" ht="20.25" customHeight="1" spans="1:10">
      <c r="A10" s="30"/>
      <c r="B10" s="30"/>
      <c r="C10" s="30" t="s">
        <v>280</v>
      </c>
      <c r="D10" s="36" t="s">
        <v>288</v>
      </c>
      <c r="E10" s="54" t="s">
        <v>289</v>
      </c>
      <c r="F10" s="43" t="s">
        <v>283</v>
      </c>
      <c r="G10" s="24" t="s">
        <v>290</v>
      </c>
      <c r="H10" s="43" t="s">
        <v>291</v>
      </c>
      <c r="I10" s="43" t="s">
        <v>286</v>
      </c>
      <c r="J10" s="54" t="s">
        <v>292</v>
      </c>
    </row>
    <row r="11" ht="20.25" customHeight="1" spans="1:10">
      <c r="A11" s="30"/>
      <c r="B11" s="30"/>
      <c r="C11" s="30" t="s">
        <v>293</v>
      </c>
      <c r="D11" s="36" t="s">
        <v>294</v>
      </c>
      <c r="E11" s="54" t="s">
        <v>295</v>
      </c>
      <c r="F11" s="43" t="s">
        <v>283</v>
      </c>
      <c r="G11" s="24" t="s">
        <v>284</v>
      </c>
      <c r="H11" s="43" t="s">
        <v>285</v>
      </c>
      <c r="I11" s="43" t="s">
        <v>286</v>
      </c>
      <c r="J11" s="54" t="s">
        <v>296</v>
      </c>
    </row>
    <row r="12" ht="20.25" customHeight="1" spans="1:10">
      <c r="A12" s="30"/>
      <c r="B12" s="30"/>
      <c r="C12" s="30" t="s">
        <v>297</v>
      </c>
      <c r="D12" s="36" t="s">
        <v>298</v>
      </c>
      <c r="E12" s="54" t="s">
        <v>299</v>
      </c>
      <c r="F12" s="43" t="s">
        <v>283</v>
      </c>
      <c r="G12" s="24" t="s">
        <v>300</v>
      </c>
      <c r="H12" s="43" t="s">
        <v>285</v>
      </c>
      <c r="I12" s="43" t="s">
        <v>286</v>
      </c>
      <c r="J12" s="54" t="s">
        <v>301</v>
      </c>
    </row>
    <row r="13" ht="20.25" customHeight="1" spans="1:10">
      <c r="A13" s="30"/>
      <c r="B13" s="30"/>
      <c r="C13" s="30" t="s">
        <v>302</v>
      </c>
      <c r="D13" s="36" t="s">
        <v>303</v>
      </c>
      <c r="E13" s="54" t="s">
        <v>304</v>
      </c>
      <c r="F13" s="43" t="s">
        <v>305</v>
      </c>
      <c r="G13" s="24" t="s">
        <v>306</v>
      </c>
      <c r="H13" s="43" t="s">
        <v>307</v>
      </c>
      <c r="I13" s="43" t="s">
        <v>286</v>
      </c>
      <c r="J13" s="54" t="s">
        <v>308</v>
      </c>
    </row>
    <row r="14" ht="20.25" customHeight="1" spans="1:10">
      <c r="A14" s="53" t="s">
        <v>263</v>
      </c>
      <c r="B14" s="30" t="s">
        <v>309</v>
      </c>
      <c r="C14" s="30"/>
      <c r="D14" s="30"/>
      <c r="E14" s="30"/>
      <c r="F14" s="30"/>
      <c r="G14" s="30"/>
      <c r="H14" s="30"/>
      <c r="I14" s="30"/>
      <c r="J14" s="30"/>
    </row>
    <row r="15" ht="20.25" customHeight="1" spans="1:10">
      <c r="A15" s="30"/>
      <c r="B15" s="30"/>
      <c r="C15" s="30" t="s">
        <v>280</v>
      </c>
      <c r="D15" s="36" t="s">
        <v>281</v>
      </c>
      <c r="E15" s="54" t="s">
        <v>310</v>
      </c>
      <c r="F15" s="43" t="s">
        <v>283</v>
      </c>
      <c r="G15" s="24" t="s">
        <v>311</v>
      </c>
      <c r="H15" s="43" t="s">
        <v>291</v>
      </c>
      <c r="I15" s="43" t="s">
        <v>286</v>
      </c>
      <c r="J15" s="54" t="s">
        <v>312</v>
      </c>
    </row>
    <row r="16" ht="20.25" customHeight="1" spans="1:10">
      <c r="A16" s="30"/>
      <c r="B16" s="30"/>
      <c r="C16" s="30" t="s">
        <v>280</v>
      </c>
      <c r="D16" s="36" t="s">
        <v>281</v>
      </c>
      <c r="E16" s="54" t="s">
        <v>313</v>
      </c>
      <c r="F16" s="43" t="s">
        <v>314</v>
      </c>
      <c r="G16" s="24" t="s">
        <v>47</v>
      </c>
      <c r="H16" s="43" t="s">
        <v>315</v>
      </c>
      <c r="I16" s="43" t="s">
        <v>286</v>
      </c>
      <c r="J16" s="54" t="s">
        <v>316</v>
      </c>
    </row>
    <row r="17" ht="20.25" customHeight="1" spans="1:10">
      <c r="A17" s="30"/>
      <c r="B17" s="30"/>
      <c r="C17" s="30" t="s">
        <v>280</v>
      </c>
      <c r="D17" s="36" t="s">
        <v>288</v>
      </c>
      <c r="E17" s="54" t="s">
        <v>317</v>
      </c>
      <c r="F17" s="43" t="s">
        <v>314</v>
      </c>
      <c r="G17" s="24" t="s">
        <v>318</v>
      </c>
      <c r="H17" s="43" t="s">
        <v>285</v>
      </c>
      <c r="I17" s="43" t="s">
        <v>286</v>
      </c>
      <c r="J17" s="54" t="s">
        <v>319</v>
      </c>
    </row>
    <row r="18" ht="20.25" customHeight="1" spans="1:10">
      <c r="A18" s="30"/>
      <c r="B18" s="30"/>
      <c r="C18" s="30" t="s">
        <v>280</v>
      </c>
      <c r="D18" s="36" t="s">
        <v>320</v>
      </c>
      <c r="E18" s="54" t="s">
        <v>321</v>
      </c>
      <c r="F18" s="43" t="s">
        <v>314</v>
      </c>
      <c r="G18" s="24" t="s">
        <v>318</v>
      </c>
      <c r="H18" s="43" t="s">
        <v>285</v>
      </c>
      <c r="I18" s="43" t="s">
        <v>286</v>
      </c>
      <c r="J18" s="54" t="s">
        <v>322</v>
      </c>
    </row>
    <row r="19" ht="20.25" customHeight="1" spans="1:10">
      <c r="A19" s="30"/>
      <c r="B19" s="30"/>
      <c r="C19" s="30" t="s">
        <v>293</v>
      </c>
      <c r="D19" s="36" t="s">
        <v>323</v>
      </c>
      <c r="E19" s="54" t="s">
        <v>324</v>
      </c>
      <c r="F19" s="43" t="s">
        <v>314</v>
      </c>
      <c r="G19" s="24" t="s">
        <v>325</v>
      </c>
      <c r="H19" s="43"/>
      <c r="I19" s="43" t="s">
        <v>326</v>
      </c>
      <c r="J19" s="54" t="s">
        <v>327</v>
      </c>
    </row>
    <row r="20" ht="20.25" customHeight="1" spans="1:10">
      <c r="A20" s="30"/>
      <c r="B20" s="30"/>
      <c r="C20" s="30" t="s">
        <v>297</v>
      </c>
      <c r="D20" s="36" t="s">
        <v>298</v>
      </c>
      <c r="E20" s="54" t="s">
        <v>328</v>
      </c>
      <c r="F20" s="43" t="s">
        <v>283</v>
      </c>
      <c r="G20" s="24" t="s">
        <v>329</v>
      </c>
      <c r="H20" s="43" t="s">
        <v>285</v>
      </c>
      <c r="I20" s="43" t="s">
        <v>286</v>
      </c>
      <c r="J20" s="54" t="s">
        <v>330</v>
      </c>
    </row>
    <row r="21" ht="20.25" customHeight="1" spans="1:10">
      <c r="A21" s="53" t="s">
        <v>239</v>
      </c>
      <c r="B21" s="30" t="s">
        <v>331</v>
      </c>
      <c r="C21" s="30"/>
      <c r="D21" s="30"/>
      <c r="E21" s="30"/>
      <c r="F21" s="30"/>
      <c r="G21" s="30"/>
      <c r="H21" s="30"/>
      <c r="I21" s="30"/>
      <c r="J21" s="30"/>
    </row>
    <row r="22" ht="20.25" customHeight="1" spans="1:10">
      <c r="A22" s="30"/>
      <c r="B22" s="30"/>
      <c r="C22" s="30" t="s">
        <v>280</v>
      </c>
      <c r="D22" s="36" t="s">
        <v>281</v>
      </c>
      <c r="E22" s="54" t="s">
        <v>332</v>
      </c>
      <c r="F22" s="43" t="s">
        <v>283</v>
      </c>
      <c r="G22" s="24" t="s">
        <v>47</v>
      </c>
      <c r="H22" s="43" t="s">
        <v>333</v>
      </c>
      <c r="I22" s="43" t="s">
        <v>286</v>
      </c>
      <c r="J22" s="54" t="s">
        <v>334</v>
      </c>
    </row>
    <row r="23" ht="20.25" customHeight="1" spans="1:10">
      <c r="A23" s="30"/>
      <c r="B23" s="30"/>
      <c r="C23" s="30" t="s">
        <v>280</v>
      </c>
      <c r="D23" s="36" t="s">
        <v>288</v>
      </c>
      <c r="E23" s="54" t="s">
        <v>335</v>
      </c>
      <c r="F23" s="43" t="s">
        <v>283</v>
      </c>
      <c r="G23" s="24" t="s">
        <v>300</v>
      </c>
      <c r="H23" s="43" t="s">
        <v>285</v>
      </c>
      <c r="I23" s="43" t="s">
        <v>286</v>
      </c>
      <c r="J23" s="54" t="s">
        <v>336</v>
      </c>
    </row>
    <row r="24" ht="20.25" customHeight="1" spans="1:10">
      <c r="A24" s="30"/>
      <c r="B24" s="30"/>
      <c r="C24" s="30" t="s">
        <v>293</v>
      </c>
      <c r="D24" s="36" t="s">
        <v>323</v>
      </c>
      <c r="E24" s="54" t="s">
        <v>337</v>
      </c>
      <c r="F24" s="43" t="s">
        <v>314</v>
      </c>
      <c r="G24" s="24" t="s">
        <v>46</v>
      </c>
      <c r="H24" s="43" t="s">
        <v>338</v>
      </c>
      <c r="I24" s="43" t="s">
        <v>286</v>
      </c>
      <c r="J24" s="54" t="s">
        <v>339</v>
      </c>
    </row>
    <row r="25" ht="20.25" customHeight="1" spans="1:10">
      <c r="A25" s="30"/>
      <c r="B25" s="30"/>
      <c r="C25" s="30" t="s">
        <v>293</v>
      </c>
      <c r="D25" s="36" t="s">
        <v>294</v>
      </c>
      <c r="E25" s="54" t="s">
        <v>340</v>
      </c>
      <c r="F25" s="43" t="s">
        <v>283</v>
      </c>
      <c r="G25" s="24" t="s">
        <v>46</v>
      </c>
      <c r="H25" s="43" t="s">
        <v>338</v>
      </c>
      <c r="I25" s="43" t="s">
        <v>286</v>
      </c>
      <c r="J25" s="54" t="s">
        <v>341</v>
      </c>
    </row>
    <row r="26" ht="20.25" customHeight="1" spans="1:10">
      <c r="A26" s="30"/>
      <c r="B26" s="30"/>
      <c r="C26" s="30" t="s">
        <v>297</v>
      </c>
      <c r="D26" s="36" t="s">
        <v>298</v>
      </c>
      <c r="E26" s="54" t="s">
        <v>342</v>
      </c>
      <c r="F26" s="43" t="s">
        <v>283</v>
      </c>
      <c r="G26" s="24" t="s">
        <v>329</v>
      </c>
      <c r="H26" s="43" t="s">
        <v>285</v>
      </c>
      <c r="I26" s="43" t="s">
        <v>286</v>
      </c>
      <c r="J26" s="54" t="s">
        <v>343</v>
      </c>
    </row>
    <row r="27" ht="20.25" customHeight="1" spans="1:10">
      <c r="A27" s="53" t="s">
        <v>265</v>
      </c>
      <c r="B27" s="30" t="s">
        <v>344</v>
      </c>
      <c r="C27" s="30"/>
      <c r="D27" s="30"/>
      <c r="E27" s="30"/>
      <c r="F27" s="30"/>
      <c r="G27" s="30"/>
      <c r="H27" s="30"/>
      <c r="I27" s="30"/>
      <c r="J27" s="30"/>
    </row>
    <row r="28" ht="20.25" customHeight="1" spans="1:10">
      <c r="A28" s="30"/>
      <c r="B28" s="30"/>
      <c r="C28" s="30" t="s">
        <v>280</v>
      </c>
      <c r="D28" s="36" t="s">
        <v>281</v>
      </c>
      <c r="E28" s="54" t="s">
        <v>345</v>
      </c>
      <c r="F28" s="43" t="s">
        <v>283</v>
      </c>
      <c r="G28" s="24" t="s">
        <v>346</v>
      </c>
      <c r="H28" s="43" t="s">
        <v>315</v>
      </c>
      <c r="I28" s="43" t="s">
        <v>286</v>
      </c>
      <c r="J28" s="54" t="s">
        <v>347</v>
      </c>
    </row>
    <row r="29" ht="20.25" customHeight="1" spans="1:10">
      <c r="A29" s="30"/>
      <c r="B29" s="30"/>
      <c r="C29" s="30" t="s">
        <v>280</v>
      </c>
      <c r="D29" s="36" t="s">
        <v>288</v>
      </c>
      <c r="E29" s="54" t="s">
        <v>348</v>
      </c>
      <c r="F29" s="43" t="s">
        <v>314</v>
      </c>
      <c r="G29" s="24" t="s">
        <v>318</v>
      </c>
      <c r="H29" s="43" t="s">
        <v>285</v>
      </c>
      <c r="I29" s="43" t="s">
        <v>286</v>
      </c>
      <c r="J29" s="54" t="s">
        <v>349</v>
      </c>
    </row>
    <row r="30" ht="20.25" customHeight="1" spans="1:10">
      <c r="A30" s="30"/>
      <c r="B30" s="30"/>
      <c r="C30" s="30" t="s">
        <v>280</v>
      </c>
      <c r="D30" s="36" t="s">
        <v>288</v>
      </c>
      <c r="E30" s="54" t="s">
        <v>350</v>
      </c>
      <c r="F30" s="43" t="s">
        <v>314</v>
      </c>
      <c r="G30" s="24" t="s">
        <v>346</v>
      </c>
      <c r="H30" s="43" t="s">
        <v>315</v>
      </c>
      <c r="I30" s="43" t="s">
        <v>286</v>
      </c>
      <c r="J30" s="54" t="s">
        <v>351</v>
      </c>
    </row>
    <row r="31" ht="20.25" customHeight="1" spans="1:10">
      <c r="A31" s="30"/>
      <c r="B31" s="30"/>
      <c r="C31" s="30" t="s">
        <v>280</v>
      </c>
      <c r="D31" s="36" t="s">
        <v>320</v>
      </c>
      <c r="E31" s="54" t="s">
        <v>352</v>
      </c>
      <c r="F31" s="43" t="s">
        <v>305</v>
      </c>
      <c r="G31" s="24" t="s">
        <v>353</v>
      </c>
      <c r="H31" s="43" t="s">
        <v>354</v>
      </c>
      <c r="I31" s="43" t="s">
        <v>286</v>
      </c>
      <c r="J31" s="54" t="s">
        <v>355</v>
      </c>
    </row>
    <row r="32" ht="20.25" customHeight="1" spans="1:10">
      <c r="A32" s="30"/>
      <c r="B32" s="30"/>
      <c r="C32" s="30" t="s">
        <v>293</v>
      </c>
      <c r="D32" s="36" t="s">
        <v>356</v>
      </c>
      <c r="E32" s="54" t="s">
        <v>357</v>
      </c>
      <c r="F32" s="43" t="s">
        <v>283</v>
      </c>
      <c r="G32" s="24" t="s">
        <v>50</v>
      </c>
      <c r="H32" s="43" t="s">
        <v>285</v>
      </c>
      <c r="I32" s="43" t="s">
        <v>286</v>
      </c>
      <c r="J32" s="54" t="s">
        <v>358</v>
      </c>
    </row>
    <row r="33" ht="20.25" customHeight="1" spans="1:10">
      <c r="A33" s="30"/>
      <c r="B33" s="30"/>
      <c r="C33" s="30" t="s">
        <v>297</v>
      </c>
      <c r="D33" s="36" t="s">
        <v>298</v>
      </c>
      <c r="E33" s="54" t="s">
        <v>359</v>
      </c>
      <c r="F33" s="43" t="s">
        <v>283</v>
      </c>
      <c r="G33" s="24" t="s">
        <v>329</v>
      </c>
      <c r="H33" s="43" t="s">
        <v>285</v>
      </c>
      <c r="I33" s="43" t="s">
        <v>286</v>
      </c>
      <c r="J33" s="54" t="s">
        <v>360</v>
      </c>
    </row>
    <row r="34" ht="20.25" customHeight="1" spans="1:10">
      <c r="A34" s="53" t="s">
        <v>259</v>
      </c>
      <c r="B34" s="30" t="s">
        <v>361</v>
      </c>
      <c r="C34" s="30"/>
      <c r="D34" s="30"/>
      <c r="E34" s="30"/>
      <c r="F34" s="30"/>
      <c r="G34" s="30"/>
      <c r="H34" s="30"/>
      <c r="I34" s="30"/>
      <c r="J34" s="30"/>
    </row>
    <row r="35" ht="20.25" customHeight="1" spans="1:10">
      <c r="A35" s="30"/>
      <c r="B35" s="30"/>
      <c r="C35" s="30" t="s">
        <v>280</v>
      </c>
      <c r="D35" s="36" t="s">
        <v>281</v>
      </c>
      <c r="E35" s="54" t="s">
        <v>362</v>
      </c>
      <c r="F35" s="43" t="s">
        <v>283</v>
      </c>
      <c r="G35" s="24" t="s">
        <v>346</v>
      </c>
      <c r="H35" s="43" t="s">
        <v>315</v>
      </c>
      <c r="I35" s="43" t="s">
        <v>286</v>
      </c>
      <c r="J35" s="54" t="s">
        <v>363</v>
      </c>
    </row>
    <row r="36" ht="20.25" customHeight="1" spans="1:10">
      <c r="A36" s="30"/>
      <c r="B36" s="30"/>
      <c r="C36" s="30" t="s">
        <v>280</v>
      </c>
      <c r="D36" s="36" t="s">
        <v>288</v>
      </c>
      <c r="E36" s="54" t="s">
        <v>364</v>
      </c>
      <c r="F36" s="43" t="s">
        <v>314</v>
      </c>
      <c r="G36" s="24" t="s">
        <v>318</v>
      </c>
      <c r="H36" s="43" t="s">
        <v>285</v>
      </c>
      <c r="I36" s="43" t="s">
        <v>286</v>
      </c>
      <c r="J36" s="54" t="s">
        <v>365</v>
      </c>
    </row>
    <row r="37" ht="20.25" customHeight="1" spans="1:10">
      <c r="A37" s="30"/>
      <c r="B37" s="30"/>
      <c r="C37" s="30" t="s">
        <v>280</v>
      </c>
      <c r="D37" s="36" t="s">
        <v>288</v>
      </c>
      <c r="E37" s="54" t="s">
        <v>366</v>
      </c>
      <c r="F37" s="43" t="s">
        <v>314</v>
      </c>
      <c r="G37" s="24" t="s">
        <v>318</v>
      </c>
      <c r="H37" s="43" t="s">
        <v>285</v>
      </c>
      <c r="I37" s="43" t="s">
        <v>286</v>
      </c>
      <c r="J37" s="54" t="s">
        <v>367</v>
      </c>
    </row>
    <row r="38" ht="20.25" customHeight="1" spans="1:10">
      <c r="A38" s="30"/>
      <c r="B38" s="30"/>
      <c r="C38" s="30" t="s">
        <v>280</v>
      </c>
      <c r="D38" s="36" t="s">
        <v>320</v>
      </c>
      <c r="E38" s="54" t="s">
        <v>368</v>
      </c>
      <c r="F38" s="43" t="s">
        <v>283</v>
      </c>
      <c r="G38" s="24" t="s">
        <v>311</v>
      </c>
      <c r="H38" s="43" t="s">
        <v>291</v>
      </c>
      <c r="I38" s="43" t="s">
        <v>286</v>
      </c>
      <c r="J38" s="54" t="s">
        <v>369</v>
      </c>
    </row>
    <row r="39" ht="20.25" customHeight="1" spans="1:10">
      <c r="A39" s="30"/>
      <c r="B39" s="30"/>
      <c r="C39" s="30" t="s">
        <v>293</v>
      </c>
      <c r="D39" s="36" t="s">
        <v>323</v>
      </c>
      <c r="E39" s="54" t="s">
        <v>370</v>
      </c>
      <c r="F39" s="43" t="s">
        <v>283</v>
      </c>
      <c r="G39" s="24" t="s">
        <v>71</v>
      </c>
      <c r="H39" s="43" t="s">
        <v>285</v>
      </c>
      <c r="I39" s="43" t="s">
        <v>286</v>
      </c>
      <c r="J39" s="54" t="s">
        <v>371</v>
      </c>
    </row>
    <row r="40" ht="20.25" customHeight="1" spans="1:10">
      <c r="A40" s="30"/>
      <c r="B40" s="30"/>
      <c r="C40" s="30" t="s">
        <v>297</v>
      </c>
      <c r="D40" s="36" t="s">
        <v>298</v>
      </c>
      <c r="E40" s="54" t="s">
        <v>372</v>
      </c>
      <c r="F40" s="43" t="s">
        <v>283</v>
      </c>
      <c r="G40" s="24" t="s">
        <v>329</v>
      </c>
      <c r="H40" s="43" t="s">
        <v>285</v>
      </c>
      <c r="I40" s="43" t="s">
        <v>286</v>
      </c>
      <c r="J40" s="54" t="s">
        <v>373</v>
      </c>
    </row>
    <row r="41" ht="20.25" customHeight="1" spans="1:10">
      <c r="A41" s="53" t="s">
        <v>252</v>
      </c>
      <c r="B41" s="30" t="s">
        <v>374</v>
      </c>
      <c r="C41" s="30"/>
      <c r="D41" s="30"/>
      <c r="E41" s="30"/>
      <c r="F41" s="30"/>
      <c r="G41" s="30"/>
      <c r="H41" s="30"/>
      <c r="I41" s="30"/>
      <c r="J41" s="30"/>
    </row>
    <row r="42" ht="20.25" customHeight="1" spans="1:10">
      <c r="A42" s="30"/>
      <c r="B42" s="30"/>
      <c r="C42" s="30" t="s">
        <v>280</v>
      </c>
      <c r="D42" s="36" t="s">
        <v>281</v>
      </c>
      <c r="E42" s="54" t="s">
        <v>375</v>
      </c>
      <c r="F42" s="43" t="s">
        <v>283</v>
      </c>
      <c r="G42" s="24" t="s">
        <v>71</v>
      </c>
      <c r="H42" s="43" t="s">
        <v>333</v>
      </c>
      <c r="I42" s="43" t="s">
        <v>286</v>
      </c>
      <c r="J42" s="54" t="s">
        <v>376</v>
      </c>
    </row>
    <row r="43" ht="20.25" customHeight="1" spans="1:10">
      <c r="A43" s="30"/>
      <c r="B43" s="30"/>
      <c r="C43" s="30" t="s">
        <v>280</v>
      </c>
      <c r="D43" s="36" t="s">
        <v>288</v>
      </c>
      <c r="E43" s="54" t="s">
        <v>377</v>
      </c>
      <c r="F43" s="43" t="s">
        <v>314</v>
      </c>
      <c r="G43" s="24" t="s">
        <v>318</v>
      </c>
      <c r="H43" s="43" t="s">
        <v>285</v>
      </c>
      <c r="I43" s="43" t="s">
        <v>286</v>
      </c>
      <c r="J43" s="54" t="s">
        <v>378</v>
      </c>
    </row>
    <row r="44" ht="20.25" customHeight="1" spans="1:10">
      <c r="A44" s="30"/>
      <c r="B44" s="30"/>
      <c r="C44" s="30" t="s">
        <v>280</v>
      </c>
      <c r="D44" s="36" t="s">
        <v>320</v>
      </c>
      <c r="E44" s="54" t="s">
        <v>379</v>
      </c>
      <c r="F44" s="43" t="s">
        <v>314</v>
      </c>
      <c r="G44" s="24" t="s">
        <v>300</v>
      </c>
      <c r="H44" s="43" t="s">
        <v>285</v>
      </c>
      <c r="I44" s="43" t="s">
        <v>286</v>
      </c>
      <c r="J44" s="54" t="s">
        <v>380</v>
      </c>
    </row>
    <row r="45" ht="20.25" customHeight="1" spans="1:10">
      <c r="A45" s="30"/>
      <c r="B45" s="30"/>
      <c r="C45" s="30" t="s">
        <v>293</v>
      </c>
      <c r="D45" s="36" t="s">
        <v>323</v>
      </c>
      <c r="E45" s="54" t="s">
        <v>381</v>
      </c>
      <c r="F45" s="43" t="s">
        <v>283</v>
      </c>
      <c r="G45" s="24" t="s">
        <v>382</v>
      </c>
      <c r="H45" s="43" t="s">
        <v>291</v>
      </c>
      <c r="I45" s="43" t="s">
        <v>286</v>
      </c>
      <c r="J45" s="54" t="s">
        <v>383</v>
      </c>
    </row>
    <row r="46" ht="20.25" customHeight="1" spans="1:10">
      <c r="A46" s="30"/>
      <c r="B46" s="30"/>
      <c r="C46" s="30" t="s">
        <v>297</v>
      </c>
      <c r="D46" s="36" t="s">
        <v>298</v>
      </c>
      <c r="E46" s="54" t="s">
        <v>359</v>
      </c>
      <c r="F46" s="43" t="s">
        <v>283</v>
      </c>
      <c r="G46" s="24" t="s">
        <v>384</v>
      </c>
      <c r="H46" s="43" t="s">
        <v>285</v>
      </c>
      <c r="I46" s="43" t="s">
        <v>286</v>
      </c>
      <c r="J46" s="54" t="s">
        <v>385</v>
      </c>
    </row>
    <row r="47" ht="20.25" customHeight="1" spans="1:10">
      <c r="A47" s="53" t="s">
        <v>243</v>
      </c>
      <c r="B47" s="30" t="s">
        <v>386</v>
      </c>
      <c r="C47" s="30"/>
      <c r="D47" s="30"/>
      <c r="E47" s="30"/>
      <c r="F47" s="30"/>
      <c r="G47" s="30"/>
      <c r="H47" s="30"/>
      <c r="I47" s="30"/>
      <c r="J47" s="30"/>
    </row>
    <row r="48" ht="20.25" customHeight="1" spans="1:10">
      <c r="A48" s="30"/>
      <c r="B48" s="30"/>
      <c r="C48" s="30" t="s">
        <v>280</v>
      </c>
      <c r="D48" s="36" t="s">
        <v>281</v>
      </c>
      <c r="E48" s="54" t="s">
        <v>387</v>
      </c>
      <c r="F48" s="43" t="s">
        <v>283</v>
      </c>
      <c r="G48" s="24" t="s">
        <v>47</v>
      </c>
      <c r="H48" s="43" t="s">
        <v>333</v>
      </c>
      <c r="I48" s="43" t="s">
        <v>286</v>
      </c>
      <c r="J48" s="54" t="s">
        <v>388</v>
      </c>
    </row>
    <row r="49" ht="20.25" customHeight="1" spans="1:10">
      <c r="A49" s="30"/>
      <c r="B49" s="30"/>
      <c r="C49" s="30" t="s">
        <v>280</v>
      </c>
      <c r="D49" s="36" t="s">
        <v>281</v>
      </c>
      <c r="E49" s="54" t="s">
        <v>389</v>
      </c>
      <c r="F49" s="43" t="s">
        <v>314</v>
      </c>
      <c r="G49" s="24" t="s">
        <v>47</v>
      </c>
      <c r="H49" s="43" t="s">
        <v>333</v>
      </c>
      <c r="I49" s="43" t="s">
        <v>286</v>
      </c>
      <c r="J49" s="54" t="s">
        <v>390</v>
      </c>
    </row>
    <row r="50" ht="20.25" customHeight="1" spans="1:10">
      <c r="A50" s="30"/>
      <c r="B50" s="30"/>
      <c r="C50" s="30" t="s">
        <v>280</v>
      </c>
      <c r="D50" s="36" t="s">
        <v>288</v>
      </c>
      <c r="E50" s="54" t="s">
        <v>391</v>
      </c>
      <c r="F50" s="43" t="s">
        <v>283</v>
      </c>
      <c r="G50" s="24" t="s">
        <v>47</v>
      </c>
      <c r="H50" s="43" t="s">
        <v>333</v>
      </c>
      <c r="I50" s="43" t="s">
        <v>286</v>
      </c>
      <c r="J50" s="54" t="s">
        <v>392</v>
      </c>
    </row>
    <row r="51" ht="20.25" customHeight="1" spans="1:10">
      <c r="A51" s="30"/>
      <c r="B51" s="30"/>
      <c r="C51" s="30" t="s">
        <v>293</v>
      </c>
      <c r="D51" s="36" t="s">
        <v>323</v>
      </c>
      <c r="E51" s="54" t="s">
        <v>393</v>
      </c>
      <c r="F51" s="43" t="s">
        <v>305</v>
      </c>
      <c r="G51" s="24" t="s">
        <v>394</v>
      </c>
      <c r="H51" s="43" t="s">
        <v>395</v>
      </c>
      <c r="I51" s="43" t="s">
        <v>286</v>
      </c>
      <c r="J51" s="54" t="s">
        <v>396</v>
      </c>
    </row>
    <row r="52" ht="20.25" customHeight="1" spans="1:10">
      <c r="A52" s="30"/>
      <c r="B52" s="30"/>
      <c r="C52" s="30" t="s">
        <v>293</v>
      </c>
      <c r="D52" s="36" t="s">
        <v>323</v>
      </c>
      <c r="E52" s="54" t="s">
        <v>397</v>
      </c>
      <c r="F52" s="43" t="s">
        <v>283</v>
      </c>
      <c r="G52" s="24" t="s">
        <v>398</v>
      </c>
      <c r="H52" s="43" t="s">
        <v>399</v>
      </c>
      <c r="I52" s="43" t="s">
        <v>286</v>
      </c>
      <c r="J52" s="54" t="s">
        <v>400</v>
      </c>
    </row>
    <row r="53" ht="20.25" customHeight="1" spans="1:10">
      <c r="A53" s="30"/>
      <c r="B53" s="30"/>
      <c r="C53" s="30" t="s">
        <v>297</v>
      </c>
      <c r="D53" s="36" t="s">
        <v>298</v>
      </c>
      <c r="E53" s="54" t="s">
        <v>401</v>
      </c>
      <c r="F53" s="43" t="s">
        <v>283</v>
      </c>
      <c r="G53" s="24" t="s">
        <v>300</v>
      </c>
      <c r="H53" s="43" t="s">
        <v>285</v>
      </c>
      <c r="I53" s="43" t="s">
        <v>286</v>
      </c>
      <c r="J53" s="54" t="s">
        <v>402</v>
      </c>
    </row>
    <row r="54" ht="20.25" customHeight="1" spans="1:10">
      <c r="A54" s="53" t="s">
        <v>261</v>
      </c>
      <c r="B54" s="30" t="s">
        <v>403</v>
      </c>
      <c r="C54" s="30"/>
      <c r="D54" s="30"/>
      <c r="E54" s="30"/>
      <c r="F54" s="30"/>
      <c r="G54" s="30"/>
      <c r="H54" s="30"/>
      <c r="I54" s="30"/>
      <c r="J54" s="30"/>
    </row>
    <row r="55" ht="20.25" customHeight="1" spans="1:10">
      <c r="A55" s="30"/>
      <c r="B55" s="30"/>
      <c r="C55" s="30" t="s">
        <v>280</v>
      </c>
      <c r="D55" s="36" t="s">
        <v>281</v>
      </c>
      <c r="E55" s="54" t="s">
        <v>404</v>
      </c>
      <c r="F55" s="43" t="s">
        <v>283</v>
      </c>
      <c r="G55" s="24" t="s">
        <v>346</v>
      </c>
      <c r="H55" s="43" t="s">
        <v>315</v>
      </c>
      <c r="I55" s="43" t="s">
        <v>286</v>
      </c>
      <c r="J55" s="54" t="s">
        <v>405</v>
      </c>
    </row>
    <row r="56" ht="20.25" customHeight="1" spans="1:10">
      <c r="A56" s="30"/>
      <c r="B56" s="30"/>
      <c r="C56" s="30" t="s">
        <v>280</v>
      </c>
      <c r="D56" s="36" t="s">
        <v>288</v>
      </c>
      <c r="E56" s="54" t="s">
        <v>406</v>
      </c>
      <c r="F56" s="43" t="s">
        <v>407</v>
      </c>
      <c r="G56" s="24" t="s">
        <v>46</v>
      </c>
      <c r="H56" s="43" t="s">
        <v>333</v>
      </c>
      <c r="I56" s="43" t="s">
        <v>286</v>
      </c>
      <c r="J56" s="54" t="s">
        <v>408</v>
      </c>
    </row>
    <row r="57" ht="20.25" customHeight="1" spans="1:10">
      <c r="A57" s="30"/>
      <c r="B57" s="30"/>
      <c r="C57" s="30" t="s">
        <v>280</v>
      </c>
      <c r="D57" s="36" t="s">
        <v>320</v>
      </c>
      <c r="E57" s="54" t="s">
        <v>409</v>
      </c>
      <c r="F57" s="43" t="s">
        <v>314</v>
      </c>
      <c r="G57" s="24" t="s">
        <v>318</v>
      </c>
      <c r="H57" s="43" t="s">
        <v>285</v>
      </c>
      <c r="I57" s="43" t="s">
        <v>286</v>
      </c>
      <c r="J57" s="54" t="s">
        <v>410</v>
      </c>
    </row>
    <row r="58" ht="20.25" customHeight="1" spans="1:10">
      <c r="A58" s="30"/>
      <c r="B58" s="30"/>
      <c r="C58" s="30" t="s">
        <v>293</v>
      </c>
      <c r="D58" s="36" t="s">
        <v>323</v>
      </c>
      <c r="E58" s="54" t="s">
        <v>411</v>
      </c>
      <c r="F58" s="43" t="s">
        <v>283</v>
      </c>
      <c r="G58" s="24" t="s">
        <v>412</v>
      </c>
      <c r="H58" s="43" t="s">
        <v>285</v>
      </c>
      <c r="I58" s="43" t="s">
        <v>286</v>
      </c>
      <c r="J58" s="54" t="s">
        <v>413</v>
      </c>
    </row>
    <row r="59" ht="20.25" customHeight="1" spans="1:10">
      <c r="A59" s="30"/>
      <c r="B59" s="30"/>
      <c r="C59" s="30" t="s">
        <v>297</v>
      </c>
      <c r="D59" s="36" t="s">
        <v>298</v>
      </c>
      <c r="E59" s="54" t="s">
        <v>414</v>
      </c>
      <c r="F59" s="43" t="s">
        <v>283</v>
      </c>
      <c r="G59" s="24" t="s">
        <v>300</v>
      </c>
      <c r="H59" s="43" t="s">
        <v>285</v>
      </c>
      <c r="I59" s="43" t="s">
        <v>286</v>
      </c>
      <c r="J59" s="54" t="s">
        <v>415</v>
      </c>
    </row>
    <row r="60" ht="20.25" customHeight="1" spans="1:10">
      <c r="A60" s="53" t="s">
        <v>254</v>
      </c>
      <c r="B60" s="30" t="s">
        <v>416</v>
      </c>
      <c r="C60" s="30"/>
      <c r="D60" s="30"/>
      <c r="E60" s="30"/>
      <c r="F60" s="30"/>
      <c r="G60" s="30"/>
      <c r="H60" s="30"/>
      <c r="I60" s="30"/>
      <c r="J60" s="30"/>
    </row>
    <row r="61" ht="20.25" customHeight="1" spans="1:10">
      <c r="A61" s="30"/>
      <c r="B61" s="30"/>
      <c r="C61" s="30" t="s">
        <v>280</v>
      </c>
      <c r="D61" s="36" t="s">
        <v>281</v>
      </c>
      <c r="E61" s="54" t="s">
        <v>417</v>
      </c>
      <c r="F61" s="43" t="s">
        <v>283</v>
      </c>
      <c r="G61" s="24" t="s">
        <v>346</v>
      </c>
      <c r="H61" s="43" t="s">
        <v>315</v>
      </c>
      <c r="I61" s="43" t="s">
        <v>286</v>
      </c>
      <c r="J61" s="54" t="s">
        <v>418</v>
      </c>
    </row>
    <row r="62" ht="20.25" customHeight="1" spans="1:10">
      <c r="A62" s="30"/>
      <c r="B62" s="30"/>
      <c r="C62" s="30" t="s">
        <v>280</v>
      </c>
      <c r="D62" s="36" t="s">
        <v>288</v>
      </c>
      <c r="E62" s="54" t="s">
        <v>377</v>
      </c>
      <c r="F62" s="43" t="s">
        <v>314</v>
      </c>
      <c r="G62" s="24" t="s">
        <v>318</v>
      </c>
      <c r="H62" s="43" t="s">
        <v>285</v>
      </c>
      <c r="I62" s="43" t="s">
        <v>286</v>
      </c>
      <c r="J62" s="54" t="s">
        <v>419</v>
      </c>
    </row>
    <row r="63" ht="20.25" customHeight="1" spans="1:10">
      <c r="A63" s="30"/>
      <c r="B63" s="30"/>
      <c r="C63" s="30" t="s">
        <v>293</v>
      </c>
      <c r="D63" s="36" t="s">
        <v>323</v>
      </c>
      <c r="E63" s="54" t="s">
        <v>381</v>
      </c>
      <c r="F63" s="43" t="s">
        <v>283</v>
      </c>
      <c r="G63" s="24" t="s">
        <v>290</v>
      </c>
      <c r="H63" s="43" t="s">
        <v>291</v>
      </c>
      <c r="I63" s="43" t="s">
        <v>286</v>
      </c>
      <c r="J63" s="54" t="s">
        <v>420</v>
      </c>
    </row>
    <row r="64" ht="20.25" customHeight="1" spans="1:10">
      <c r="A64" s="30"/>
      <c r="B64" s="30"/>
      <c r="C64" s="30" t="s">
        <v>297</v>
      </c>
      <c r="D64" s="36" t="s">
        <v>298</v>
      </c>
      <c r="E64" s="54" t="s">
        <v>359</v>
      </c>
      <c r="F64" s="43" t="s">
        <v>283</v>
      </c>
      <c r="G64" s="24" t="s">
        <v>300</v>
      </c>
      <c r="H64" s="43" t="s">
        <v>285</v>
      </c>
      <c r="I64" s="43" t="s">
        <v>286</v>
      </c>
      <c r="J64" s="54" t="s">
        <v>421</v>
      </c>
    </row>
    <row r="65" ht="20.25" customHeight="1" spans="1:10">
      <c r="A65" s="30"/>
      <c r="B65" s="30"/>
      <c r="C65" s="30" t="s">
        <v>302</v>
      </c>
      <c r="D65" s="36" t="s">
        <v>303</v>
      </c>
      <c r="E65" s="54" t="s">
        <v>422</v>
      </c>
      <c r="F65" s="43" t="s">
        <v>305</v>
      </c>
      <c r="G65" s="24" t="s">
        <v>423</v>
      </c>
      <c r="H65" s="43" t="s">
        <v>307</v>
      </c>
      <c r="I65" s="43" t="s">
        <v>286</v>
      </c>
      <c r="J65" s="54" t="s">
        <v>424</v>
      </c>
    </row>
    <row r="66" ht="20.25" customHeight="1" spans="1:10">
      <c r="A66" s="53" t="s">
        <v>257</v>
      </c>
      <c r="B66" s="30" t="s">
        <v>425</v>
      </c>
      <c r="C66" s="30"/>
      <c r="D66" s="30"/>
      <c r="E66" s="30"/>
      <c r="F66" s="30"/>
      <c r="G66" s="30"/>
      <c r="H66" s="30"/>
      <c r="I66" s="30"/>
      <c r="J66" s="30"/>
    </row>
    <row r="67" ht="20.25" customHeight="1" spans="1:10">
      <c r="A67" s="30"/>
      <c r="B67" s="30"/>
      <c r="C67" s="30" t="s">
        <v>280</v>
      </c>
      <c r="D67" s="36" t="s">
        <v>281</v>
      </c>
      <c r="E67" s="54" t="s">
        <v>426</v>
      </c>
      <c r="F67" s="43" t="s">
        <v>283</v>
      </c>
      <c r="G67" s="24" t="s">
        <v>346</v>
      </c>
      <c r="H67" s="43" t="s">
        <v>315</v>
      </c>
      <c r="I67" s="43" t="s">
        <v>286</v>
      </c>
      <c r="J67" s="54" t="s">
        <v>427</v>
      </c>
    </row>
    <row r="68" ht="20.25" customHeight="1" spans="1:10">
      <c r="A68" s="30"/>
      <c r="B68" s="30"/>
      <c r="C68" s="30" t="s">
        <v>280</v>
      </c>
      <c r="D68" s="36" t="s">
        <v>288</v>
      </c>
      <c r="E68" s="54" t="s">
        <v>428</v>
      </c>
      <c r="F68" s="43" t="s">
        <v>283</v>
      </c>
      <c r="G68" s="24" t="s">
        <v>384</v>
      </c>
      <c r="H68" s="43" t="s">
        <v>285</v>
      </c>
      <c r="I68" s="43" t="s">
        <v>286</v>
      </c>
      <c r="J68" s="54" t="s">
        <v>429</v>
      </c>
    </row>
    <row r="69" ht="20.25" customHeight="1" spans="1:10">
      <c r="A69" s="30"/>
      <c r="B69" s="30"/>
      <c r="C69" s="30" t="s">
        <v>293</v>
      </c>
      <c r="D69" s="36" t="s">
        <v>323</v>
      </c>
      <c r="E69" s="54" t="s">
        <v>430</v>
      </c>
      <c r="F69" s="43" t="s">
        <v>283</v>
      </c>
      <c r="G69" s="24" t="s">
        <v>290</v>
      </c>
      <c r="H69" s="43" t="s">
        <v>291</v>
      </c>
      <c r="I69" s="43" t="s">
        <v>286</v>
      </c>
      <c r="J69" s="54" t="s">
        <v>431</v>
      </c>
    </row>
    <row r="70" ht="20.25" customHeight="1" spans="1:10">
      <c r="A70" s="30"/>
      <c r="B70" s="30"/>
      <c r="C70" s="30" t="s">
        <v>297</v>
      </c>
      <c r="D70" s="36" t="s">
        <v>298</v>
      </c>
      <c r="E70" s="54" t="s">
        <v>432</v>
      </c>
      <c r="F70" s="43" t="s">
        <v>283</v>
      </c>
      <c r="G70" s="24" t="s">
        <v>300</v>
      </c>
      <c r="H70" s="43" t="s">
        <v>285</v>
      </c>
      <c r="I70" s="43" t="s">
        <v>286</v>
      </c>
      <c r="J70" s="54" t="s">
        <v>433</v>
      </c>
    </row>
    <row r="71" ht="20.25" customHeight="1" spans="1:10">
      <c r="A71" s="30"/>
      <c r="B71" s="30"/>
      <c r="C71" s="30" t="s">
        <v>302</v>
      </c>
      <c r="D71" s="36" t="s">
        <v>303</v>
      </c>
      <c r="E71" s="54" t="s">
        <v>434</v>
      </c>
      <c r="F71" s="43" t="s">
        <v>305</v>
      </c>
      <c r="G71" s="24" t="s">
        <v>435</v>
      </c>
      <c r="H71" s="43" t="s">
        <v>307</v>
      </c>
      <c r="I71" s="43" t="s">
        <v>286</v>
      </c>
      <c r="J71" s="54" t="s">
        <v>436</v>
      </c>
    </row>
    <row r="72" ht="20.25" customHeight="1" spans="1:10">
      <c r="A72" s="53" t="s">
        <v>241</v>
      </c>
      <c r="B72" s="30" t="s">
        <v>437</v>
      </c>
      <c r="C72" s="30"/>
      <c r="D72" s="30"/>
      <c r="E72" s="30"/>
      <c r="F72" s="30"/>
      <c r="G72" s="30"/>
      <c r="H72" s="30"/>
      <c r="I72" s="30"/>
      <c r="J72" s="30"/>
    </row>
    <row r="73" ht="20.25" customHeight="1" spans="1:10">
      <c r="A73" s="30"/>
      <c r="B73" s="30"/>
      <c r="C73" s="30" t="s">
        <v>280</v>
      </c>
      <c r="D73" s="36" t="s">
        <v>281</v>
      </c>
      <c r="E73" s="54" t="s">
        <v>438</v>
      </c>
      <c r="F73" s="43" t="s">
        <v>283</v>
      </c>
      <c r="G73" s="24" t="s">
        <v>50</v>
      </c>
      <c r="H73" s="43" t="s">
        <v>285</v>
      </c>
      <c r="I73" s="43" t="s">
        <v>286</v>
      </c>
      <c r="J73" s="54" t="s">
        <v>439</v>
      </c>
    </row>
    <row r="74" ht="20.25" customHeight="1" spans="1:10">
      <c r="A74" s="30"/>
      <c r="B74" s="30"/>
      <c r="C74" s="30" t="s">
        <v>280</v>
      </c>
      <c r="D74" s="36" t="s">
        <v>288</v>
      </c>
      <c r="E74" s="54" t="s">
        <v>440</v>
      </c>
      <c r="F74" s="43" t="s">
        <v>283</v>
      </c>
      <c r="G74" s="24" t="s">
        <v>50</v>
      </c>
      <c r="H74" s="43" t="s">
        <v>285</v>
      </c>
      <c r="I74" s="43" t="s">
        <v>286</v>
      </c>
      <c r="J74" s="54" t="s">
        <v>441</v>
      </c>
    </row>
    <row r="75" ht="20.25" customHeight="1" spans="1:10">
      <c r="A75" s="30"/>
      <c r="B75" s="30"/>
      <c r="C75" s="30" t="s">
        <v>280</v>
      </c>
      <c r="D75" s="36" t="s">
        <v>320</v>
      </c>
      <c r="E75" s="54" t="s">
        <v>442</v>
      </c>
      <c r="F75" s="43" t="s">
        <v>283</v>
      </c>
      <c r="G75" s="24" t="s">
        <v>384</v>
      </c>
      <c r="H75" s="43" t="s">
        <v>285</v>
      </c>
      <c r="I75" s="43" t="s">
        <v>286</v>
      </c>
      <c r="J75" s="54" t="s">
        <v>443</v>
      </c>
    </row>
    <row r="76" ht="20.25" customHeight="1" spans="1:10">
      <c r="A76" s="30"/>
      <c r="B76" s="30"/>
      <c r="C76" s="30" t="s">
        <v>293</v>
      </c>
      <c r="D76" s="36" t="s">
        <v>356</v>
      </c>
      <c r="E76" s="54" t="s">
        <v>444</v>
      </c>
      <c r="F76" s="43" t="s">
        <v>283</v>
      </c>
      <c r="G76" s="24" t="s">
        <v>48</v>
      </c>
      <c r="H76" s="43" t="s">
        <v>285</v>
      </c>
      <c r="I76" s="43" t="s">
        <v>286</v>
      </c>
      <c r="J76" s="54" t="s">
        <v>439</v>
      </c>
    </row>
    <row r="77" ht="20.25" customHeight="1" spans="1:10">
      <c r="A77" s="30"/>
      <c r="B77" s="30"/>
      <c r="C77" s="30" t="s">
        <v>297</v>
      </c>
      <c r="D77" s="36" t="s">
        <v>298</v>
      </c>
      <c r="E77" s="54" t="s">
        <v>445</v>
      </c>
      <c r="F77" s="43" t="s">
        <v>283</v>
      </c>
      <c r="G77" s="24" t="s">
        <v>300</v>
      </c>
      <c r="H77" s="43" t="s">
        <v>285</v>
      </c>
      <c r="I77" s="43" t="s">
        <v>286</v>
      </c>
      <c r="J77" s="54" t="s">
        <v>446</v>
      </c>
    </row>
    <row r="78" ht="20.25" customHeight="1" spans="1:10">
      <c r="A78" s="53" t="s">
        <v>250</v>
      </c>
      <c r="B78" s="30" t="s">
        <v>447</v>
      </c>
      <c r="C78" s="30"/>
      <c r="D78" s="30"/>
      <c r="E78" s="30"/>
      <c r="F78" s="30"/>
      <c r="G78" s="30"/>
      <c r="H78" s="30"/>
      <c r="I78" s="30"/>
      <c r="J78" s="30"/>
    </row>
    <row r="79" ht="20.25" customHeight="1" spans="1:10">
      <c r="A79" s="30"/>
      <c r="B79" s="30"/>
      <c r="C79" s="30" t="s">
        <v>280</v>
      </c>
      <c r="D79" s="36" t="s">
        <v>281</v>
      </c>
      <c r="E79" s="54" t="s">
        <v>448</v>
      </c>
      <c r="F79" s="43" t="s">
        <v>314</v>
      </c>
      <c r="G79" s="24" t="s">
        <v>449</v>
      </c>
      <c r="H79" s="43" t="s">
        <v>450</v>
      </c>
      <c r="I79" s="43" t="s">
        <v>286</v>
      </c>
      <c r="J79" s="54" t="s">
        <v>451</v>
      </c>
    </row>
    <row r="80" ht="20.25" customHeight="1" spans="1:10">
      <c r="A80" s="30"/>
      <c r="B80" s="30"/>
      <c r="C80" s="30" t="s">
        <v>280</v>
      </c>
      <c r="D80" s="36" t="s">
        <v>288</v>
      </c>
      <c r="E80" s="54" t="s">
        <v>452</v>
      </c>
      <c r="F80" s="43" t="s">
        <v>314</v>
      </c>
      <c r="G80" s="24" t="s">
        <v>318</v>
      </c>
      <c r="H80" s="43" t="s">
        <v>285</v>
      </c>
      <c r="I80" s="43" t="s">
        <v>286</v>
      </c>
      <c r="J80" s="54" t="s">
        <v>453</v>
      </c>
    </row>
    <row r="81" ht="20.25" customHeight="1" spans="1:10">
      <c r="A81" s="30"/>
      <c r="B81" s="30"/>
      <c r="C81" s="30" t="s">
        <v>280</v>
      </c>
      <c r="D81" s="36" t="s">
        <v>320</v>
      </c>
      <c r="E81" s="54" t="s">
        <v>454</v>
      </c>
      <c r="F81" s="43" t="s">
        <v>314</v>
      </c>
      <c r="G81" s="24" t="s">
        <v>318</v>
      </c>
      <c r="H81" s="43" t="s">
        <v>285</v>
      </c>
      <c r="I81" s="43" t="s">
        <v>286</v>
      </c>
      <c r="J81" s="54" t="s">
        <v>455</v>
      </c>
    </row>
    <row r="82" ht="20.25" customHeight="1" spans="1:10">
      <c r="A82" s="30"/>
      <c r="B82" s="30"/>
      <c r="C82" s="30" t="s">
        <v>293</v>
      </c>
      <c r="D82" s="36" t="s">
        <v>323</v>
      </c>
      <c r="E82" s="54" t="s">
        <v>456</v>
      </c>
      <c r="F82" s="43" t="s">
        <v>314</v>
      </c>
      <c r="G82" s="24" t="s">
        <v>325</v>
      </c>
      <c r="H82" s="43"/>
      <c r="I82" s="43" t="s">
        <v>326</v>
      </c>
      <c r="J82" s="54" t="s">
        <v>457</v>
      </c>
    </row>
    <row r="83" ht="20.25" customHeight="1" spans="1:10">
      <c r="A83" s="30"/>
      <c r="B83" s="30"/>
      <c r="C83" s="30" t="s">
        <v>297</v>
      </c>
      <c r="D83" s="36" t="s">
        <v>298</v>
      </c>
      <c r="E83" s="54" t="s">
        <v>458</v>
      </c>
      <c r="F83" s="43" t="s">
        <v>283</v>
      </c>
      <c r="G83" s="24" t="s">
        <v>384</v>
      </c>
      <c r="H83" s="43" t="s">
        <v>285</v>
      </c>
      <c r="I83" s="43" t="s">
        <v>286</v>
      </c>
      <c r="J83" s="54" t="s">
        <v>459</v>
      </c>
    </row>
    <row r="84" ht="20.25" customHeight="1" spans="1:10">
      <c r="A84" s="53" t="s">
        <v>245</v>
      </c>
      <c r="B84" s="30" t="s">
        <v>460</v>
      </c>
      <c r="C84" s="30"/>
      <c r="D84" s="30"/>
      <c r="E84" s="30"/>
      <c r="F84" s="30"/>
      <c r="G84" s="30"/>
      <c r="H84" s="30"/>
      <c r="I84" s="30"/>
      <c r="J84" s="30"/>
    </row>
    <row r="85" ht="20.25" customHeight="1" spans="1:10">
      <c r="A85" s="30"/>
      <c r="B85" s="30"/>
      <c r="C85" s="30" t="s">
        <v>280</v>
      </c>
      <c r="D85" s="36" t="s">
        <v>281</v>
      </c>
      <c r="E85" s="54" t="s">
        <v>461</v>
      </c>
      <c r="F85" s="43" t="s">
        <v>314</v>
      </c>
      <c r="G85" s="24" t="s">
        <v>50</v>
      </c>
      <c r="H85" s="43" t="s">
        <v>450</v>
      </c>
      <c r="I85" s="43" t="s">
        <v>286</v>
      </c>
      <c r="J85" s="54" t="s">
        <v>462</v>
      </c>
    </row>
    <row r="86" ht="20.25" customHeight="1" spans="1:10">
      <c r="A86" s="30"/>
      <c r="B86" s="30"/>
      <c r="C86" s="30" t="s">
        <v>280</v>
      </c>
      <c r="D86" s="36" t="s">
        <v>288</v>
      </c>
      <c r="E86" s="54" t="s">
        <v>463</v>
      </c>
      <c r="F86" s="43" t="s">
        <v>314</v>
      </c>
      <c r="G86" s="24" t="s">
        <v>318</v>
      </c>
      <c r="H86" s="43" t="s">
        <v>285</v>
      </c>
      <c r="I86" s="43" t="s">
        <v>286</v>
      </c>
      <c r="J86" s="54" t="s">
        <v>464</v>
      </c>
    </row>
    <row r="87" ht="20.25" customHeight="1" spans="1:10">
      <c r="A87" s="30"/>
      <c r="B87" s="30"/>
      <c r="C87" s="30" t="s">
        <v>280</v>
      </c>
      <c r="D87" s="36" t="s">
        <v>320</v>
      </c>
      <c r="E87" s="54" t="s">
        <v>465</v>
      </c>
      <c r="F87" s="43" t="s">
        <v>283</v>
      </c>
      <c r="G87" s="24" t="s">
        <v>300</v>
      </c>
      <c r="H87" s="43" t="s">
        <v>285</v>
      </c>
      <c r="I87" s="43" t="s">
        <v>286</v>
      </c>
      <c r="J87" s="54" t="s">
        <v>466</v>
      </c>
    </row>
    <row r="88" ht="20.25" customHeight="1" spans="1:10">
      <c r="A88" s="30"/>
      <c r="B88" s="30"/>
      <c r="C88" s="30" t="s">
        <v>293</v>
      </c>
      <c r="D88" s="36" t="s">
        <v>323</v>
      </c>
      <c r="E88" s="54" t="s">
        <v>467</v>
      </c>
      <c r="F88" s="43" t="s">
        <v>305</v>
      </c>
      <c r="G88" s="24" t="s">
        <v>50</v>
      </c>
      <c r="H88" s="43" t="s">
        <v>285</v>
      </c>
      <c r="I88" s="43" t="s">
        <v>286</v>
      </c>
      <c r="J88" s="54" t="s">
        <v>468</v>
      </c>
    </row>
    <row r="89" ht="20.25" customHeight="1" spans="1:10">
      <c r="A89" s="30"/>
      <c r="B89" s="30"/>
      <c r="C89" s="30" t="s">
        <v>297</v>
      </c>
      <c r="D89" s="36" t="s">
        <v>298</v>
      </c>
      <c r="E89" s="54" t="s">
        <v>298</v>
      </c>
      <c r="F89" s="43" t="s">
        <v>283</v>
      </c>
      <c r="G89" s="24" t="s">
        <v>300</v>
      </c>
      <c r="H89" s="43" t="s">
        <v>285</v>
      </c>
      <c r="I89" s="43" t="s">
        <v>286</v>
      </c>
      <c r="J89" s="54" t="s">
        <v>469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9" scale="67"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2026-02-25T06:31:20Z</dcterms:created>
  <dcterms:modified xsi:type="dcterms:W3CDTF">2026-02-25T09:25:37Z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12C83BC1F37E42389D72DD8201C5EF8D_12</vt:lpwstr>
  </property>
</Properties>
</file>