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<sst xmlns="http://schemas.openxmlformats.org/spreadsheetml/2006/main" count="793" uniqueCount="296">
  <si>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</si>
  <si>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</si>
  <si>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</si>
  <si>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</si>
  <si>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</si>
  <si>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</si>
  <si>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</si>
  <si>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</si>
  <si>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</si>
  <si>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</si>
  <si>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</si>
  <si>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</si>
  <si>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</si>
  <si>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</si>
  <si>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</si>
  <si>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</si>
  <si>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</si>
  <si>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</si>
  <si>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</si>
  <si>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</si>
  <si>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</si>
  <si>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</si>
  <si>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</si>
  <si>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</si>
  <si>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</si>
  <si>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</si>
  <si>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</si>
  <si>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</si>
  <si>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</si>
  <si>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</si>
  <si>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</si>
  <si>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</si>
  <si>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</si>
  <si>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</si>
  <si>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</si>
  <si>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</si>
  <si>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</si>
  <si>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</si>
  <si>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</si>
  <si>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</si>
  <si>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</si>
  <si>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</si>
  <si>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</si>
  <si>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</si>
  <si>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</si>
  <si>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</si>
  <si>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</si>
  <si>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</si>
  <si>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</si>
  <si>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</si>
  <si>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</si>
  <si>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</si>
  <si>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</si>
  <si>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</si>
  <si>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</si>
  <si>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292</t>
  </si>
  <si>
    <t>易门县信访局</t>
  </si>
  <si>
    <t>292001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</si>
  <si>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</si>
  <si>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</si>
  <si>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</si>
  <si>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</si>
  <si>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</si>
  <si>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</si>
  <si>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</si>
  <si>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</si>
  <si>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</si>
  <si>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</si>
  <si>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</si>
  <si>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</si>
  <si>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</si>
  <si>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</si>
  <si>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</si>
  <si>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</si>
  <si>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20140</t>
  </si>
  <si>
    <t>信访事务</t>
  </si>
  <si>
    <t>2014001</t>
  </si>
  <si>
    <t>行政运行</t>
  </si>
  <si>
    <t>2014004</t>
  </si>
  <si>
    <t>信访业务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</si>
  <si>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</si>
  <si>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</si>
  <si>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</si>
  <si>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</si>
  <si>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</si>
  <si>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</si>
  <si>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</si>
  <si>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</si>
  <si>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</si>
  <si>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</si>
  <si>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</si>
  <si>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</si>
  <si>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</si>
  <si>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</si>
  <si>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</si>
  <si>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</si>
  <si>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</si>
  <si>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</si>
  <si>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</si>
  <si>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</si>
  <si>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</si>
  <si>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</si>
  <si>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</si>
  <si>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</si>
  <si>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</si>
  <si>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</si>
  <si>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</si>
  <si>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</si>
  <si>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</si>
  <si>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</si>
  <si>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</si>
  <si>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</si>
  <si>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</si>
  <si>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</si>
  <si>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</si>
  <si>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</si>
  <si>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</si>
  <si>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</si>
  <si>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</si>
  <si>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</si>
  <si>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</si>
  <si>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</si>
  <si>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</si>
  <si>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</si>
  <si>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</si>
  <si>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</si>
  <si>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</si>
  <si>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</si>
  <si>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</si>
  <si>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</si>
  <si>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</si>
  <si>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</si>
  <si>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</si>
  <si>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</si>
  <si>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</si>
  <si>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</si>
  <si>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</si>
  <si>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</si>
  <si>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</si>
  <si>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</si>
  <si>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</si>
  <si>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</si>
  <si>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</si>
  <si>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</si>
  <si>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</si>
  <si>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</si>
  <si>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</si>
  <si>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</si>
  <si>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</si>
  <si>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</si>
  <si>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530425210000000015397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</si>
  <si>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</si>
  <si>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</si>
  <si>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</si>
  <si>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</si>
  <si>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</si>
  <si>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</si>
  <si>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</si>
  <si>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</si>
  <si>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</si>
  <si>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530425210000000017444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</si>
  <si>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</si>
  <si>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</si>
  <si>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</si>
  <si>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</si>
  <si>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</si>
  <si>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</si>
  <si>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</si>
  <si>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530425210000000017446</t>
  </si>
  <si>
    <t>30113</t>
  </si>
  <si>
    <t>530425210000000017449</t>
  </si>
  <si>
    <t>公车购置及运维费</t>
  </si>
  <si>
    <t>30231</t>
  </si>
  <si>
    <t>公务用车运行维护费</t>
  </si>
  <si>
    <t>530425210000000017451</t>
  </si>
  <si>
    <t>工会经费</t>
  </si>
  <si>
    <t>30228</t>
  </si>
  <si>
    <t>530425210000000017452</t>
  </si>
  <si>
    <t>一般公用经费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</si>
  <si>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</si>
  <si>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</si>
  <si>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</si>
  <si>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</si>
  <si>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</si>
  <si>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</si>
  <si>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</si>
  <si>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</si>
  <si>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</si>
  <si>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</si>
  <si>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</si>
  <si>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</si>
  <si>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30239</t>
  </si>
  <si>
    <t>其他交通费用</t>
  </si>
  <si>
    <t>30299</t>
  </si>
  <si>
    <t>其他商品和服务支出</t>
  </si>
  <si>
    <t>530425221100000338788</t>
  </si>
  <si>
    <t>事业人员支出工资</t>
  </si>
  <si>
    <t>30107</t>
  </si>
  <si>
    <t>绩效工资</t>
  </si>
  <si>
    <t>530425221100000338790</t>
  </si>
  <si>
    <t>公务交通补贴（行政）</t>
  </si>
  <si>
    <t>530425221100000338803</t>
  </si>
  <si>
    <t>30217</t>
  </si>
  <si>
    <t>530425231100001440421</t>
  </si>
  <si>
    <t>公务员基础绩效奖</t>
  </si>
  <si>
    <t>530425261100004870008</t>
  </si>
  <si>
    <t>规范后奖励性绩效工资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</si>
  <si>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</si>
  <si>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</si>
  <si>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</si>
  <si>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</si>
  <si>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</si>
  <si>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</si>
  <si>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</si>
  <si>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县政府处理信访突出问题专项经费</t>
  </si>
  <si>
    <t>311 专项业务类</t>
  </si>
  <si>
    <t>530425251100003615234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</si>
  <si>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</si>
  <si>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</si>
  <si>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</si>
  <si>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</si>
  <si>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</si>
  <si>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</si>
  <si>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</si>
  <si>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</si>
  <si>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</si>
  <si>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</si>
  <si>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</si>
  <si>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</si>
  <si>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备注：易门县信访局2026年预算项目涉密，不公开项目绩效目标，本表无数据。</t>
  </si>
  <si>
    <t>预算06表</t>
  </si>
  <si>
    <t>2026年部门政府性基金预算支出预算表</t>
  </si>
  <si>
    <t>政府性基金预算支出</t>
  </si>
  <si>
    <t>备注：易门县信访局无政府性基金预算支出预算，本表无数据。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</si>
  <si>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</si>
  <si>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</si>
  <si>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</si>
  <si>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</si>
  <si>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</si>
  <si>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</si>
  <si>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</si>
  <si>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</si>
  <si>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</si>
  <si>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</si>
  <si>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</si>
  <si>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</si>
  <si>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碎纸机采购</t>
  </si>
  <si>
    <t>台</t>
  </si>
  <si>
    <t>复印纸采购</t>
  </si>
  <si>
    <t>次</t>
  </si>
  <si>
    <t>公务用车维修和保养费</t>
  </si>
  <si>
    <t>公务用车保险费</t>
  </si>
  <si>
    <t>公务用车燃油费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</si>
  <si>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</si>
  <si>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</si>
  <si>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</si>
  <si>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</si>
  <si>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</si>
  <si>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公务用车运行维护</t>
  </si>
  <si>
    <t>B1107 其他适合通过市场化方式提供的后勤服务</t>
  </si>
  <si>
    <t>B1101 维修保养服务</t>
  </si>
  <si>
    <t>预算09-1表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</si>
  <si>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</si>
  <si>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</si>
  <si>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</si>
  <si>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</si>
  <si>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</si>
  <si>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</si>
  <si>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</si>
  <si>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</si>
  <si>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</si>
  <si>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</si>
  <si>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</si>
  <si>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备注：易门县信访局无对下转移支付预算，本表无数据。</t>
  </si>
  <si>
    <t>预算09-2表</t>
  </si>
  <si>
    <t>2026年对下转移支付绩效目标表</t>
  </si>
  <si>
    <t>备注：易门县信访局无对下转移支付绩效目标，本表无数据。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</si>
  <si>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</si>
  <si>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</si>
  <si>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</si>
  <si>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</si>
  <si>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</si>
  <si>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</si>
  <si>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</si>
  <si>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</si>
  <si>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</si>
  <si>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A02021301 碎纸机</t>
  </si>
  <si>
    <t>碎纸机</t>
  </si>
  <si>
    <t>预算11表</t>
  </si>
  <si>
    <t>2026年上级补助项目支出预算表</t>
  </si>
  <si>
    <t>上级补助</t>
  </si>
  <si>
    <t>备注：易门县信访局无上级补助项目支出预算，本表无数据。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</si>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</sst>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 applyAlignment="1">
      <alignment horizontal="left" vertical="center" wrapText="1" indent="1"/>
    </xf>
    <xf numFmtId="49" fontId="8" fillId="0" borderId="0" xfId="5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0" fillId="0" borderId="0" xfId="50" applyNumberFormat="1" applyFont="1" applyBorder="1" applyAlignment="1">
      <alignment horizontal="right" vertical="center" wrapText="1"/>
    </xf>
    <xf numFmtId="49" fontId="11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tabSelected="1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"单位名称："&amp;"易门县信访局"</f>
        <v>单位名称：易门县信访局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1480364.3</v>
      </c>
      <c r="C7" s="14" t="str">
        <f>"一"&amp;"、"&amp;"一般公共服务支出"</f>
        <v>一、一般公共服务支出</v>
      </c>
      <c r="D7" s="16">
        <v>1126940.38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127608.32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110699.6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115116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/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1480364.3</v>
      </c>
      <c r="C18" s="67" t="s">
        <v>19</v>
      </c>
      <c r="D18" s="66">
        <v>1480364.3</v>
      </c>
    </row>
    <row r="19" ht="22.5" customHeight="1" spans="1:4">
      <c r="A19" s="74" t="s">
        <v>20</v>
      </c>
      <c r="B19" s="16"/>
      <c r="C19" s="75" t="s">
        <v>21</v>
      </c>
      <c r="D19" s="46"/>
    </row>
    <row r="20" ht="22.5" customHeight="1" spans="1:4">
      <c r="A20" s="64" t="s">
        <v>22</v>
      </c>
      <c r="B20" s="66"/>
      <c r="C20" s="64" t="s">
        <v>22</v>
      </c>
      <c r="D20" s="66"/>
    </row>
    <row r="21" ht="22.5" customHeight="1" spans="1:4">
      <c r="A21" s="64" t="s">
        <v>23</v>
      </c>
      <c r="B21" s="66"/>
      <c r="C21" s="64" t="s">
        <v>24</v>
      </c>
      <c r="D21" s="66"/>
    </row>
    <row r="22" ht="22.5" customHeight="1" spans="1:4">
      <c r="A22" s="65" t="s">
        <v>25</v>
      </c>
      <c r="B22" s="66">
        <v>1480364.3</v>
      </c>
      <c r="C22" s="67" t="s">
        <v>26</v>
      </c>
      <c r="D22" s="66">
        <v>1480364.3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D14" sqref="D14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0" t="s">
        <v>230</v>
      </c>
    </row>
    <row r="2" ht="37.5" customHeight="1" spans="1:6">
      <c r="A2" s="3" t="s">
        <v>231</v>
      </c>
      <c r="B2" s="3"/>
      <c r="C2" s="3"/>
      <c r="D2" s="3"/>
      <c r="E2" s="3"/>
      <c r="F2" s="3"/>
    </row>
    <row r="3" ht="18.75" customHeight="1" spans="1:6">
      <c r="A3" s="41" t="str">
        <f>"单位名称："&amp;"易门县信访局"</f>
        <v>单位名称：易门县信访局</v>
      </c>
      <c r="B3" s="41"/>
      <c r="C3" s="41"/>
      <c r="D3" s="42"/>
      <c r="E3" s="42"/>
      <c r="F3" s="43" t="s">
        <v>29</v>
      </c>
    </row>
    <row r="4" ht="18.75" customHeight="1" spans="1:6">
      <c r="A4" s="12" t="s">
        <v>134</v>
      </c>
      <c r="B4" s="12" t="s">
        <v>60</v>
      </c>
      <c r="C4" s="12" t="s">
        <v>61</v>
      </c>
      <c r="D4" s="44" t="s">
        <v>232</v>
      </c>
      <c r="E4" s="44"/>
      <c r="F4" s="44"/>
    </row>
    <row r="5" ht="18.75" customHeight="1" spans="1:6">
      <c r="A5" s="12" t="s">
        <v>60</v>
      </c>
      <c r="B5" s="12" t="s">
        <v>60</v>
      </c>
      <c r="C5" s="12" t="s">
        <v>61</v>
      </c>
      <c r="D5" s="44" t="s">
        <v>34</v>
      </c>
      <c r="E5" s="44" t="s">
        <v>64</v>
      </c>
      <c r="F5" s="44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5" t="s">
        <v>106</v>
      </c>
      <c r="B8" s="45"/>
      <c r="C8" s="45"/>
      <c r="D8" s="46"/>
      <c r="E8" s="46"/>
      <c r="F8" s="46"/>
    </row>
    <row r="9" customHeight="1" spans="1:6">
      <c r="A9" t="s">
        <v>233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topLeftCell="A7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9" t="s">
        <v>234</v>
      </c>
    </row>
    <row r="2" ht="45" customHeight="1" spans="1:17">
      <c r="A2" s="29" t="s">
        <v>235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35"/>
      <c r="O2" s="35"/>
      <c r="P2" s="35"/>
      <c r="Q2" s="35"/>
    </row>
    <row r="3" ht="20.25" customHeight="1" spans="1:17">
      <c r="A3" s="18" t="str">
        <f>"单位名称："&amp;"易门县信访局"</f>
        <v>单位名称：易门县信访局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236</v>
      </c>
      <c r="B4" s="21" t="s">
        <v>237</v>
      </c>
      <c r="C4" s="21" t="s">
        <v>238</v>
      </c>
      <c r="D4" s="21" t="s">
        <v>239</v>
      </c>
      <c r="E4" s="21" t="s">
        <v>240</v>
      </c>
      <c r="F4" s="21" t="s">
        <v>241</v>
      </c>
      <c r="G4" s="21" t="s">
        <v>141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242</v>
      </c>
      <c r="B5" s="21" t="s">
        <v>237</v>
      </c>
      <c r="C5" s="21" t="s">
        <v>238</v>
      </c>
      <c r="D5" s="21" t="s">
        <v>239</v>
      </c>
      <c r="E5" s="21" t="s">
        <v>240</v>
      </c>
      <c r="F5" s="21" t="s">
        <v>241</v>
      </c>
      <c r="G5" s="21" t="s">
        <v>32</v>
      </c>
      <c r="H5" s="21" t="s">
        <v>35</v>
      </c>
      <c r="I5" s="21" t="s">
        <v>243</v>
      </c>
      <c r="J5" s="21" t="s">
        <v>244</v>
      </c>
      <c r="K5" s="21" t="s">
        <v>38</v>
      </c>
      <c r="L5" s="21" t="s">
        <v>245</v>
      </c>
      <c r="M5" s="21" t="s">
        <v>63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6" t="s">
        <v>43</v>
      </c>
      <c r="P6" s="36" t="s">
        <v>44</v>
      </c>
      <c r="Q6" s="36" t="s">
        <v>45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7" t="s">
        <v>178</v>
      </c>
      <c r="B8" s="22"/>
      <c r="C8" s="22"/>
      <c r="D8" s="38"/>
      <c r="E8" s="38"/>
      <c r="F8" s="38"/>
      <c r="G8" s="38">
        <v>6000</v>
      </c>
      <c r="H8" s="38">
        <v>6000</v>
      </c>
      <c r="I8" s="38"/>
      <c r="J8" s="33"/>
      <c r="K8" s="33"/>
      <c r="L8" s="38"/>
      <c r="M8" s="38"/>
      <c r="N8" s="38"/>
      <c r="O8" s="38"/>
      <c r="P8" s="38"/>
      <c r="Q8" s="38"/>
    </row>
    <row r="9" ht="20.25" customHeight="1" spans="1:17">
      <c r="A9" s="22"/>
      <c r="B9" s="22" t="s">
        <v>246</v>
      </c>
      <c r="C9" s="22" t="str">
        <f>"A02021301"&amp;"  "&amp;"碎纸机"</f>
        <v>A02021301  碎纸机</v>
      </c>
      <c r="D9" s="39" t="s">
        <v>247</v>
      </c>
      <c r="E9" s="23">
        <v>1</v>
      </c>
      <c r="F9" s="38"/>
      <c r="G9" s="38">
        <v>1000</v>
      </c>
      <c r="H9" s="33">
        <v>1000</v>
      </c>
      <c r="I9" s="33"/>
      <c r="J9" s="33"/>
      <c r="K9" s="33"/>
      <c r="L9" s="38"/>
      <c r="M9" s="38"/>
      <c r="N9" s="38"/>
      <c r="O9" s="38"/>
      <c r="P9" s="38"/>
      <c r="Q9" s="38"/>
    </row>
    <row r="10" ht="20.25" customHeight="1" spans="1:17">
      <c r="A10" s="22"/>
      <c r="B10" s="22" t="s">
        <v>248</v>
      </c>
      <c r="C10" s="22" t="str">
        <f>"A05040101"&amp;"  "&amp;"复印纸"</f>
        <v>A05040101  复印纸</v>
      </c>
      <c r="D10" s="39" t="s">
        <v>249</v>
      </c>
      <c r="E10" s="23">
        <v>1</v>
      </c>
      <c r="F10" s="38"/>
      <c r="G10" s="38">
        <v>5000</v>
      </c>
      <c r="H10" s="33">
        <v>5000</v>
      </c>
      <c r="I10" s="33"/>
      <c r="J10" s="33"/>
      <c r="K10" s="33"/>
      <c r="L10" s="38"/>
      <c r="M10" s="38"/>
      <c r="N10" s="38"/>
      <c r="O10" s="38"/>
      <c r="P10" s="38"/>
      <c r="Q10" s="38"/>
    </row>
    <row r="11" ht="20.25" customHeight="1" spans="1:17">
      <c r="A11" s="37" t="s">
        <v>171</v>
      </c>
      <c r="B11" s="22"/>
      <c r="C11" s="22"/>
      <c r="D11" s="22"/>
      <c r="E11" s="22"/>
      <c r="F11" s="38"/>
      <c r="G11" s="38">
        <v>19400</v>
      </c>
      <c r="H11" s="38">
        <v>19400</v>
      </c>
      <c r="I11" s="38"/>
      <c r="J11" s="33"/>
      <c r="K11" s="33"/>
      <c r="L11" s="38"/>
      <c r="M11" s="38"/>
      <c r="N11" s="38"/>
      <c r="O11" s="38"/>
      <c r="P11" s="38"/>
      <c r="Q11" s="38"/>
    </row>
    <row r="12" ht="20.25" customHeight="1" spans="1:17">
      <c r="A12" s="22"/>
      <c r="B12" s="22" t="s">
        <v>250</v>
      </c>
      <c r="C12" s="22" t="str">
        <f>"C23120301"&amp;"  "&amp;"车辆维修和保养服务"</f>
        <v>C23120301  车辆维修和保养服务</v>
      </c>
      <c r="D12" s="39" t="s">
        <v>249</v>
      </c>
      <c r="E12" s="23">
        <v>1</v>
      </c>
      <c r="F12" s="38"/>
      <c r="G12" s="38">
        <v>10000</v>
      </c>
      <c r="H12" s="33">
        <v>10000</v>
      </c>
      <c r="I12" s="33"/>
      <c r="J12" s="33"/>
      <c r="K12" s="33"/>
      <c r="L12" s="38"/>
      <c r="M12" s="38"/>
      <c r="N12" s="38"/>
      <c r="O12" s="38"/>
      <c r="P12" s="38"/>
      <c r="Q12" s="38"/>
    </row>
    <row r="13" ht="20.25" customHeight="1" spans="1:17">
      <c r="A13" s="22"/>
      <c r="B13" s="22" t="s">
        <v>251</v>
      </c>
      <c r="C13" s="22" t="str">
        <f>"C1804010201"&amp;"  "&amp;"机动车保险服务"</f>
        <v>C1804010201  机动车保险服务</v>
      </c>
      <c r="D13" s="39" t="s">
        <v>249</v>
      </c>
      <c r="E13" s="23">
        <v>1</v>
      </c>
      <c r="F13" s="38"/>
      <c r="G13" s="38">
        <v>3000</v>
      </c>
      <c r="H13" s="33">
        <v>3000</v>
      </c>
      <c r="I13" s="33"/>
      <c r="J13" s="33"/>
      <c r="K13" s="33"/>
      <c r="L13" s="38"/>
      <c r="M13" s="38"/>
      <c r="N13" s="38"/>
      <c r="O13" s="38"/>
      <c r="P13" s="38"/>
      <c r="Q13" s="38"/>
    </row>
    <row r="14" ht="20.25" customHeight="1" spans="1:17">
      <c r="A14" s="22"/>
      <c r="B14" s="22" t="s">
        <v>252</v>
      </c>
      <c r="C14" s="22" t="str">
        <f>"C23120302"&amp;"  "&amp;"车辆加油、添加燃料服务"</f>
        <v>C23120302  车辆加油、添加燃料服务</v>
      </c>
      <c r="D14" s="39" t="s">
        <v>249</v>
      </c>
      <c r="E14" s="23">
        <v>1</v>
      </c>
      <c r="F14" s="38"/>
      <c r="G14" s="38">
        <v>6400</v>
      </c>
      <c r="H14" s="33">
        <v>6400</v>
      </c>
      <c r="I14" s="33"/>
      <c r="J14" s="33"/>
      <c r="K14" s="33"/>
      <c r="L14" s="38"/>
      <c r="M14" s="38"/>
      <c r="N14" s="38"/>
      <c r="O14" s="38"/>
      <c r="P14" s="38"/>
      <c r="Q14" s="38"/>
    </row>
    <row r="15" ht="20.25" customHeight="1" spans="1:17">
      <c r="A15" s="23" t="s">
        <v>32</v>
      </c>
      <c r="B15" s="23"/>
      <c r="C15" s="23"/>
      <c r="D15" s="39"/>
      <c r="E15" s="39"/>
      <c r="F15" s="38"/>
      <c r="G15" s="38">
        <v>25400</v>
      </c>
      <c r="H15" s="38">
        <v>25400</v>
      </c>
      <c r="I15" s="38"/>
      <c r="J15" s="38"/>
      <c r="K15" s="38"/>
      <c r="L15" s="38"/>
      <c r="M15" s="38"/>
      <c r="N15" s="38"/>
      <c r="O15" s="38"/>
      <c r="P15" s="38"/>
      <c r="Q15" s="38"/>
    </row>
  </sheetData>
  <mergeCells count="17">
    <mergeCell ref="A1:M1"/>
    <mergeCell ref="A2:Q2"/>
    <mergeCell ref="A3:M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" sqref="A1:I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253</v>
      </c>
    </row>
    <row r="2" ht="45" customHeight="1" spans="1:14">
      <c r="A2" s="29" t="s">
        <v>254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0.25" customHeight="1" spans="1:14">
      <c r="A3" s="18" t="str">
        <f>"单位名称："&amp;"易门县信访局"</f>
        <v>单位名称：易门县信访局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27.15" customHeight="1" spans="1:14">
      <c r="A4" s="30" t="s">
        <v>236</v>
      </c>
      <c r="B4" s="30" t="s">
        <v>255</v>
      </c>
      <c r="C4" s="30" t="s">
        <v>256</v>
      </c>
      <c r="D4" s="30" t="s">
        <v>141</v>
      </c>
      <c r="E4" s="30"/>
      <c r="F4" s="30"/>
      <c r="G4" s="30"/>
      <c r="H4" s="30"/>
      <c r="I4" s="30"/>
      <c r="J4" s="30"/>
      <c r="K4" s="30"/>
      <c r="L4" s="30"/>
      <c r="M4" s="30"/>
      <c r="N4" s="30"/>
    </row>
    <row r="5" ht="23.4" customHeight="1" spans="1:14">
      <c r="A5" s="30" t="s">
        <v>242</v>
      </c>
      <c r="B5" s="30"/>
      <c r="C5" s="30" t="s">
        <v>257</v>
      </c>
      <c r="D5" s="30" t="s">
        <v>32</v>
      </c>
      <c r="E5" s="30" t="s">
        <v>35</v>
      </c>
      <c r="F5" s="30" t="s">
        <v>243</v>
      </c>
      <c r="G5" s="30" t="s">
        <v>244</v>
      </c>
      <c r="H5" s="30" t="s">
        <v>38</v>
      </c>
      <c r="I5" s="30" t="s">
        <v>245</v>
      </c>
      <c r="J5" s="30"/>
      <c r="K5" s="30"/>
      <c r="L5" s="30"/>
      <c r="M5" s="30"/>
      <c r="N5" s="30"/>
    </row>
    <row r="6" ht="28.65" customHeight="1" spans="1:14">
      <c r="A6" s="30"/>
      <c r="B6" s="30"/>
      <c r="C6" s="30"/>
      <c r="D6" s="30"/>
      <c r="E6" s="30" t="s">
        <v>34</v>
      </c>
      <c r="F6" s="30"/>
      <c r="G6" s="30"/>
      <c r="H6" s="30"/>
      <c r="I6" s="30" t="s">
        <v>34</v>
      </c>
      <c r="J6" s="30" t="s">
        <v>41</v>
      </c>
      <c r="K6" s="30" t="s">
        <v>42</v>
      </c>
      <c r="L6" s="31" t="s">
        <v>43</v>
      </c>
      <c r="M6" s="31" t="s">
        <v>44</v>
      </c>
      <c r="N6" s="31" t="s">
        <v>45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2" t="s">
        <v>171</v>
      </c>
      <c r="B8" s="22"/>
      <c r="C8" s="22"/>
      <c r="D8" s="33">
        <v>19400</v>
      </c>
      <c r="E8" s="33">
        <v>19400</v>
      </c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2"/>
      <c r="B9" s="22" t="s">
        <v>258</v>
      </c>
      <c r="C9" s="22" t="s">
        <v>259</v>
      </c>
      <c r="D9" s="33">
        <v>3000</v>
      </c>
      <c r="E9" s="33">
        <v>3000</v>
      </c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2"/>
      <c r="B10" s="22" t="s">
        <v>258</v>
      </c>
      <c r="C10" s="22" t="s">
        <v>260</v>
      </c>
      <c r="D10" s="33">
        <v>10000</v>
      </c>
      <c r="E10" s="33">
        <v>10000</v>
      </c>
      <c r="F10" s="33"/>
      <c r="G10" s="33"/>
      <c r="H10" s="33"/>
      <c r="I10" s="33"/>
      <c r="J10" s="33"/>
      <c r="K10" s="33"/>
      <c r="L10" s="33"/>
      <c r="M10" s="33"/>
      <c r="N10" s="33"/>
    </row>
    <row r="11" ht="20.25" customHeight="1" spans="1:14">
      <c r="A11" s="22"/>
      <c r="B11" s="22" t="s">
        <v>258</v>
      </c>
      <c r="C11" s="22" t="s">
        <v>259</v>
      </c>
      <c r="D11" s="33">
        <v>6400</v>
      </c>
      <c r="E11" s="33">
        <v>6400</v>
      </c>
      <c r="F11" s="33"/>
      <c r="G11" s="33"/>
      <c r="H11" s="33"/>
      <c r="I11" s="33"/>
      <c r="J11" s="33"/>
      <c r="K11" s="33"/>
      <c r="L11" s="33"/>
      <c r="M11" s="33"/>
      <c r="N11" s="33"/>
    </row>
    <row r="12" ht="20.25" customHeight="1" spans="1:14">
      <c r="A12" s="23" t="s">
        <v>32</v>
      </c>
      <c r="B12" s="23"/>
      <c r="C12" s="23"/>
      <c r="D12" s="33">
        <v>19400</v>
      </c>
      <c r="E12" s="33">
        <v>19400</v>
      </c>
      <c r="F12" s="33"/>
      <c r="G12" s="33"/>
      <c r="H12" s="33"/>
      <c r="I12" s="33"/>
      <c r="J12" s="33"/>
      <c r="K12" s="33"/>
      <c r="L12" s="33"/>
      <c r="M12" s="33"/>
      <c r="N12" s="33"/>
    </row>
  </sheetData>
  <mergeCells count="14">
    <mergeCell ref="A1:I1"/>
    <mergeCell ref="A2:N2"/>
    <mergeCell ref="A3:H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45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261</v>
      </c>
    </row>
    <row r="2" ht="45.15" customHeight="1" spans="1:11">
      <c r="A2" s="25" t="s">
        <v>262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8.75" customHeight="1" spans="1:11">
      <c r="A3" s="18" t="str">
        <f>"单位名称："&amp;"易门县信访局"</f>
        <v>单位名称：易门县信访局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8" t="s">
        <v>263</v>
      </c>
      <c r="B4" s="28" t="s">
        <v>141</v>
      </c>
      <c r="C4" s="28"/>
      <c r="D4" s="28"/>
      <c r="E4" s="28" t="s">
        <v>264</v>
      </c>
      <c r="F4" s="28"/>
      <c r="G4" s="28"/>
      <c r="H4" s="28"/>
      <c r="I4" s="28"/>
      <c r="J4" s="28"/>
      <c r="K4" s="28"/>
    </row>
    <row r="5" ht="22.5" customHeight="1" spans="1:11">
      <c r="A5" s="28"/>
      <c r="B5" s="28" t="s">
        <v>32</v>
      </c>
      <c r="C5" s="28" t="s">
        <v>35</v>
      </c>
      <c r="D5" s="28" t="s">
        <v>243</v>
      </c>
      <c r="E5" s="28" t="s">
        <v>265</v>
      </c>
      <c r="F5" s="28" t="s">
        <v>266</v>
      </c>
      <c r="G5" s="12" t="s">
        <v>267</v>
      </c>
      <c r="H5" s="12" t="s">
        <v>268</v>
      </c>
      <c r="I5" s="12" t="s">
        <v>269</v>
      </c>
      <c r="J5" s="12" t="s">
        <v>270</v>
      </c>
      <c r="K5" s="12" t="s">
        <v>271</v>
      </c>
    </row>
    <row r="6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272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1">
      <c r="A9" t="s">
        <v>273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1" scale="59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274</v>
      </c>
    </row>
    <row r="2" ht="52.05" customHeight="1" spans="1:10">
      <c r="A2" s="25" t="s">
        <v>275</v>
      </c>
      <c r="B2" s="26"/>
      <c r="C2" s="26"/>
      <c r="D2" s="26"/>
      <c r="E2" s="26"/>
      <c r="F2" s="26"/>
      <c r="G2" s="26"/>
      <c r="H2" s="26"/>
      <c r="I2" s="26"/>
      <c r="J2" s="26"/>
    </row>
    <row r="3" ht="21.3" customHeight="1" spans="1:10">
      <c r="A3" s="18" t="str">
        <f>"单位名称："&amp;"易门县信访局"</f>
        <v>单位名称：易门县信访局</v>
      </c>
      <c r="B3" s="18"/>
      <c r="C3" s="18"/>
      <c r="D3" s="27"/>
      <c r="E3" s="27"/>
      <c r="F3" s="27"/>
      <c r="G3" s="27"/>
      <c r="H3" s="27"/>
      <c r="I3" s="27"/>
      <c r="J3" s="27"/>
    </row>
    <row r="4" ht="27.15" customHeight="1" spans="1:10">
      <c r="A4" s="21" t="s">
        <v>219</v>
      </c>
      <c r="B4" s="21" t="s">
        <v>220</v>
      </c>
      <c r="C4" s="21" t="s">
        <v>221</v>
      </c>
      <c r="D4" s="21" t="s">
        <v>222</v>
      </c>
      <c r="E4" s="21" t="s">
        <v>223</v>
      </c>
      <c r="F4" s="21" t="s">
        <v>224</v>
      </c>
      <c r="G4" s="21" t="s">
        <v>225</v>
      </c>
      <c r="H4" s="21" t="s">
        <v>226</v>
      </c>
      <c r="I4" s="21" t="s">
        <v>227</v>
      </c>
      <c r="J4" s="21" t="s">
        <v>228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0">
      <c r="A8" t="s">
        <v>276</v>
      </c>
    </row>
  </sheetData>
  <mergeCells count="2">
    <mergeCell ref="A2:J2"/>
    <mergeCell ref="A3:C3"/>
  </mergeCells>
  <pageMargins left="0.75" right="0.75" top="1" bottom="1" header="0.5" footer="0.5"/>
  <pageSetup paperSize="1" scale="43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1" sqref="A1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277</v>
      </c>
    </row>
    <row r="2" ht="41.4" customHeight="1" spans="1:8">
      <c r="A2" s="20" t="s">
        <v>278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"单位名称："&amp;"易门县信访局"</f>
        <v>单位名称：易门县信访局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134</v>
      </c>
      <c r="B4" s="21" t="s">
        <v>279</v>
      </c>
      <c r="C4" s="21" t="s">
        <v>280</v>
      </c>
      <c r="D4" s="21" t="s">
        <v>281</v>
      </c>
      <c r="E4" s="21" t="s">
        <v>239</v>
      </c>
      <c r="F4" s="21" t="s">
        <v>282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240</v>
      </c>
      <c r="G5" s="21" t="s">
        <v>283</v>
      </c>
      <c r="H5" s="21" t="s">
        <v>284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 t="s">
        <v>56</v>
      </c>
      <c r="B7" s="22"/>
      <c r="C7" s="22"/>
      <c r="D7" s="22"/>
      <c r="E7" s="23"/>
      <c r="F7" s="23"/>
      <c r="G7" s="16">
        <v>1000</v>
      </c>
      <c r="H7" s="16">
        <v>1000</v>
      </c>
    </row>
    <row r="8" ht="18.75" customHeight="1" spans="1:8">
      <c r="A8" s="24" t="s">
        <v>56</v>
      </c>
      <c r="B8" s="22" t="s">
        <v>285</v>
      </c>
      <c r="C8" s="22" t="s">
        <v>286</v>
      </c>
      <c r="D8" s="22" t="s">
        <v>287</v>
      </c>
      <c r="E8" s="23" t="s">
        <v>247</v>
      </c>
      <c r="F8" s="23">
        <v>1</v>
      </c>
      <c r="G8" s="16">
        <v>1000</v>
      </c>
      <c r="H8" s="16">
        <v>1000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288</v>
      </c>
    </row>
    <row r="2" ht="45" customHeight="1" spans="1:11">
      <c r="A2" s="3" t="s">
        <v>289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"单位名称："&amp;"易门县信访局"</f>
        <v>单位名称：易门县信访局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209</v>
      </c>
      <c r="B4" s="12" t="s">
        <v>136</v>
      </c>
      <c r="C4" s="12" t="s">
        <v>210</v>
      </c>
      <c r="D4" s="12" t="s">
        <v>137</v>
      </c>
      <c r="E4" s="12" t="s">
        <v>138</v>
      </c>
      <c r="F4" s="12" t="s">
        <v>211</v>
      </c>
      <c r="G4" s="12" t="s">
        <v>140</v>
      </c>
      <c r="H4" s="12" t="s">
        <v>32</v>
      </c>
      <c r="I4" s="12" t="s">
        <v>290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1">
      <c r="A11" t="s">
        <v>291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topLeftCell="A4" workbookViewId="0">
      <selection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292</v>
      </c>
    </row>
    <row r="2" ht="45" customHeight="1" spans="1:7">
      <c r="A2" s="3" t="s">
        <v>293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"单位名称："&amp;"易门县信访局"</f>
        <v>单位名称：易门县信访局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210</v>
      </c>
      <c r="B4" s="6" t="s">
        <v>209</v>
      </c>
      <c r="C4" s="6" t="s">
        <v>136</v>
      </c>
      <c r="D4" s="6" t="s">
        <v>294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215</v>
      </c>
      <c r="C8" s="9" t="s">
        <v>214</v>
      </c>
      <c r="D8" s="8" t="s">
        <v>295</v>
      </c>
      <c r="E8" s="10">
        <v>100000</v>
      </c>
      <c r="F8" s="10"/>
      <c r="G8" s="10"/>
    </row>
    <row r="9" ht="20.25" customHeight="1" spans="1:7">
      <c r="A9" s="11" t="s">
        <v>32</v>
      </c>
      <c r="B9" s="11"/>
      <c r="C9" s="11"/>
      <c r="D9" s="11"/>
      <c r="E9" s="10">
        <v>100000</v>
      </c>
      <c r="F9" s="10"/>
      <c r="G9" s="10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A4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"单位名称："&amp;"易门县信访局"</f>
        <v>单位名称：易门县信访局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69"/>
      <c r="K4" s="69"/>
      <c r="L4" s="69"/>
      <c r="M4" s="69"/>
      <c r="N4" s="69"/>
      <c r="O4" s="68" t="s">
        <v>20</v>
      </c>
      <c r="P4" s="68"/>
      <c r="Q4" s="68"/>
      <c r="R4" s="68"/>
      <c r="S4" s="68"/>
    </row>
    <row r="5" ht="18.75" customHeight="1" spans="1:19">
      <c r="A5" s="12"/>
      <c r="B5" s="68"/>
      <c r="C5" s="68"/>
      <c r="D5" s="70" t="s">
        <v>34</v>
      </c>
      <c r="E5" s="70" t="s">
        <v>35</v>
      </c>
      <c r="F5" s="70" t="s">
        <v>36</v>
      </c>
      <c r="G5" s="70" t="s">
        <v>37</v>
      </c>
      <c r="H5" s="70" t="s">
        <v>38</v>
      </c>
      <c r="I5" s="71" t="s">
        <v>39</v>
      </c>
      <c r="J5" s="72"/>
      <c r="K5" s="72"/>
      <c r="L5" s="72"/>
      <c r="M5" s="72"/>
      <c r="N5" s="72"/>
      <c r="O5" s="71" t="s">
        <v>34</v>
      </c>
      <c r="P5" s="71" t="s">
        <v>35</v>
      </c>
      <c r="Q5" s="71" t="s">
        <v>36</v>
      </c>
      <c r="R5" s="71" t="s">
        <v>37</v>
      </c>
      <c r="S5" s="70" t="s">
        <v>40</v>
      </c>
    </row>
    <row r="6" ht="18.75" customHeight="1" spans="1:19">
      <c r="A6" s="12"/>
      <c r="B6" s="68"/>
      <c r="C6" s="68"/>
      <c r="D6" s="70"/>
      <c r="E6" s="70"/>
      <c r="F6" s="70"/>
      <c r="G6" s="70"/>
      <c r="H6" s="70"/>
      <c r="I6" s="71" t="s">
        <v>34</v>
      </c>
      <c r="J6" s="71" t="s">
        <v>41</v>
      </c>
      <c r="K6" s="71" t="s">
        <v>42</v>
      </c>
      <c r="L6" s="71" t="s">
        <v>43</v>
      </c>
      <c r="M6" s="71" t="s">
        <v>44</v>
      </c>
      <c r="N6" s="71" t="s">
        <v>45</v>
      </c>
      <c r="O6" s="71"/>
      <c r="P6" s="71"/>
      <c r="Q6" s="71"/>
      <c r="R6" s="71"/>
      <c r="S6" s="70"/>
    </row>
    <row r="7" ht="18.75" customHeight="1" spans="1:19">
      <c r="A7" s="73" t="s">
        <v>46</v>
      </c>
      <c r="B7" s="13" t="s">
        <v>47</v>
      </c>
      <c r="C7" s="13" t="s">
        <v>48</v>
      </c>
      <c r="D7" s="13" t="s">
        <v>49</v>
      </c>
      <c r="E7" s="73" t="s">
        <v>50</v>
      </c>
      <c r="F7" s="13" t="s">
        <v>51</v>
      </c>
      <c r="G7" s="13" t="s">
        <v>52</v>
      </c>
      <c r="H7" s="73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55</v>
      </c>
      <c r="B8" s="15" t="s">
        <v>56</v>
      </c>
      <c r="C8" s="16">
        <v>1480364.3</v>
      </c>
      <c r="D8" s="16">
        <v>1480364.3</v>
      </c>
      <c r="E8" s="16">
        <v>1480364.3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0.25" customHeight="1" spans="1:19">
      <c r="A9" s="61" t="s">
        <v>57</v>
      </c>
      <c r="B9" s="61" t="s">
        <v>56</v>
      </c>
      <c r="C9" s="16">
        <v>1480364.3</v>
      </c>
      <c r="D9" s="16">
        <v>1480364.3</v>
      </c>
      <c r="E9" s="16">
        <v>1480364.3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ht="20.25" customHeight="1" spans="1:19">
      <c r="A10" s="45" t="s">
        <v>32</v>
      </c>
      <c r="B10" s="45"/>
      <c r="C10" s="16">
        <v>1480364.3</v>
      </c>
      <c r="D10" s="16">
        <v>1480364.3</v>
      </c>
      <c r="E10" s="16">
        <v>1480364.3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1" t="str">
        <f>"单位名称："&amp;"易门县信访局"</f>
        <v>单位名称：易门县信访局</v>
      </c>
      <c r="B3" s="41"/>
      <c r="C3" s="41"/>
      <c r="D3" s="41"/>
      <c r="E3" s="41"/>
      <c r="F3" s="41"/>
      <c r="G3" s="41"/>
      <c r="H3" s="41"/>
      <c r="I3" s="41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4" t="s">
        <v>32</v>
      </c>
      <c r="D4" s="44" t="s">
        <v>35</v>
      </c>
      <c r="E4" s="44"/>
      <c r="F4" s="44"/>
      <c r="G4" s="12" t="s">
        <v>36</v>
      </c>
      <c r="H4" s="44" t="s">
        <v>37</v>
      </c>
      <c r="I4" s="12" t="s">
        <v>62</v>
      </c>
      <c r="J4" s="44" t="s">
        <v>63</v>
      </c>
      <c r="K4" s="44"/>
      <c r="L4" s="44"/>
      <c r="M4" s="44"/>
      <c r="N4" s="44"/>
      <c r="O4" s="44"/>
    </row>
    <row r="5" ht="18.75" customHeight="1" spans="1:15">
      <c r="A5" s="12"/>
      <c r="B5" s="12"/>
      <c r="C5" s="44"/>
      <c r="D5" s="44" t="s">
        <v>34</v>
      </c>
      <c r="E5" s="44" t="s">
        <v>64</v>
      </c>
      <c r="F5" s="44" t="s">
        <v>65</v>
      </c>
      <c r="G5" s="12"/>
      <c r="H5" s="44"/>
      <c r="I5" s="12"/>
      <c r="J5" s="44" t="s">
        <v>34</v>
      </c>
      <c r="K5" s="44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1126940.38</v>
      </c>
      <c r="D7" s="16">
        <v>1126940.38</v>
      </c>
      <c r="E7" s="16">
        <v>1026940.38</v>
      </c>
      <c r="F7" s="16">
        <v>100000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1" t="s">
        <v>74</v>
      </c>
      <c r="B8" s="61" t="s">
        <v>75</v>
      </c>
      <c r="C8" s="16">
        <v>1126940.38</v>
      </c>
      <c r="D8" s="16">
        <v>1126940.38</v>
      </c>
      <c r="E8" s="16">
        <v>1026940.38</v>
      </c>
      <c r="F8" s="16">
        <v>100000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2" t="s">
        <v>76</v>
      </c>
      <c r="B9" s="62" t="s">
        <v>77</v>
      </c>
      <c r="C9" s="16">
        <v>1026940.38</v>
      </c>
      <c r="D9" s="16">
        <v>1026940.38</v>
      </c>
      <c r="E9" s="16">
        <v>1026940.38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2" t="s">
        <v>78</v>
      </c>
      <c r="B10" s="62" t="s">
        <v>79</v>
      </c>
      <c r="C10" s="16">
        <v>100000</v>
      </c>
      <c r="D10" s="16">
        <v>100000</v>
      </c>
      <c r="E10" s="16"/>
      <c r="F10" s="16">
        <v>100000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15" t="s">
        <v>80</v>
      </c>
      <c r="B11" s="15" t="s">
        <v>81</v>
      </c>
      <c r="C11" s="16">
        <v>127608.32</v>
      </c>
      <c r="D11" s="16">
        <v>127608.32</v>
      </c>
      <c r="E11" s="16">
        <v>127608.32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1" t="s">
        <v>82</v>
      </c>
      <c r="B12" s="61" t="s">
        <v>83</v>
      </c>
      <c r="C12" s="16">
        <v>127608.32</v>
      </c>
      <c r="D12" s="16">
        <v>127608.32</v>
      </c>
      <c r="E12" s="16">
        <v>127608.32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62" t="s">
        <v>84</v>
      </c>
      <c r="B13" s="62" t="s">
        <v>85</v>
      </c>
      <c r="C13" s="16">
        <v>127608.32</v>
      </c>
      <c r="D13" s="16">
        <v>127608.32</v>
      </c>
      <c r="E13" s="16">
        <v>127608.32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15" t="s">
        <v>86</v>
      </c>
      <c r="B14" s="15" t="s">
        <v>87</v>
      </c>
      <c r="C14" s="16">
        <v>110699.6</v>
      </c>
      <c r="D14" s="16">
        <v>110699.6</v>
      </c>
      <c r="E14" s="16">
        <v>110699.6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1" t="s">
        <v>88</v>
      </c>
      <c r="B15" s="61" t="s">
        <v>89</v>
      </c>
      <c r="C15" s="16">
        <v>110699.6</v>
      </c>
      <c r="D15" s="16">
        <v>110699.6</v>
      </c>
      <c r="E15" s="16">
        <v>110699.6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62" t="s">
        <v>90</v>
      </c>
      <c r="B16" s="62" t="s">
        <v>91</v>
      </c>
      <c r="C16" s="16">
        <v>58065.22</v>
      </c>
      <c r="D16" s="16">
        <v>58065.22</v>
      </c>
      <c r="E16" s="16">
        <v>58065.22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2" t="s">
        <v>92</v>
      </c>
      <c r="B17" s="62" t="s">
        <v>93</v>
      </c>
      <c r="C17" s="16">
        <v>8131.59</v>
      </c>
      <c r="D17" s="16">
        <v>8131.59</v>
      </c>
      <c r="E17" s="16">
        <v>8131.59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94</v>
      </c>
      <c r="B18" s="62" t="s">
        <v>95</v>
      </c>
      <c r="C18" s="16">
        <v>39730.69</v>
      </c>
      <c r="D18" s="16">
        <v>39730.69</v>
      </c>
      <c r="E18" s="16">
        <v>39730.69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2" t="s">
        <v>96</v>
      </c>
      <c r="B19" s="62" t="s">
        <v>97</v>
      </c>
      <c r="C19" s="16">
        <v>4772.1</v>
      </c>
      <c r="D19" s="16">
        <v>4772.1</v>
      </c>
      <c r="E19" s="16">
        <v>4772.1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15" t="s">
        <v>98</v>
      </c>
      <c r="B20" s="15" t="s">
        <v>99</v>
      </c>
      <c r="C20" s="16">
        <v>115116</v>
      </c>
      <c r="D20" s="16">
        <v>115116</v>
      </c>
      <c r="E20" s="16">
        <v>115116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61" t="s">
        <v>100</v>
      </c>
      <c r="B21" s="61" t="s">
        <v>101</v>
      </c>
      <c r="C21" s="16">
        <v>115116</v>
      </c>
      <c r="D21" s="16">
        <v>115116</v>
      </c>
      <c r="E21" s="16">
        <v>115116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2" t="s">
        <v>102</v>
      </c>
      <c r="B22" s="62" t="s">
        <v>103</v>
      </c>
      <c r="C22" s="16">
        <v>108804</v>
      </c>
      <c r="D22" s="16">
        <v>108804</v>
      </c>
      <c r="E22" s="16">
        <v>108804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2" t="s">
        <v>104</v>
      </c>
      <c r="B23" s="62" t="s">
        <v>105</v>
      </c>
      <c r="C23" s="16">
        <v>6312</v>
      </c>
      <c r="D23" s="16">
        <v>6312</v>
      </c>
      <c r="E23" s="16">
        <v>6312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45" t="s">
        <v>106</v>
      </c>
      <c r="B24" s="45"/>
      <c r="C24" s="16">
        <v>1480364.3</v>
      </c>
      <c r="D24" s="16">
        <v>1480364.3</v>
      </c>
      <c r="E24" s="16">
        <v>1380364.3</v>
      </c>
      <c r="F24" s="16">
        <v>100000</v>
      </c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11">
    <mergeCell ref="A2:O2"/>
    <mergeCell ref="A3:I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opLeftCell="A4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107</v>
      </c>
    </row>
    <row r="2" ht="45" customHeight="1" spans="1:4">
      <c r="A2" s="3" t="s">
        <v>108</v>
      </c>
      <c r="B2" s="3"/>
      <c r="C2" s="3"/>
      <c r="D2" s="3"/>
    </row>
    <row r="3" ht="18.75" customHeight="1" spans="1:4">
      <c r="A3" s="4" t="str">
        <f>"单位名称："&amp;"易门县信访局"</f>
        <v>单位名称：易门县信访局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109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110</v>
      </c>
      <c r="B7" s="16">
        <v>1480364.3</v>
      </c>
      <c r="C7" s="14" t="s">
        <v>111</v>
      </c>
      <c r="D7" s="16">
        <v>1480364.3</v>
      </c>
    </row>
    <row r="8" ht="22.5" customHeight="1" spans="1:4">
      <c r="A8" s="14" t="s">
        <v>112</v>
      </c>
      <c r="B8" s="16">
        <v>1480364.3</v>
      </c>
      <c r="C8" s="14" t="str">
        <f>"（"&amp;"一"&amp;"）"&amp;"一般公共服务支出"</f>
        <v>（一）一般公共服务支出</v>
      </c>
      <c r="D8" s="16">
        <v>1126940.38</v>
      </c>
    </row>
    <row r="9" ht="22.5" customHeight="1" spans="1:4">
      <c r="A9" s="14" t="s">
        <v>113</v>
      </c>
      <c r="B9" s="16"/>
      <c r="C9" s="14" t="str">
        <f>"（"&amp;"二"&amp;"）"&amp;"社会保障和就业支出"</f>
        <v>（二）社会保障和就业支出</v>
      </c>
      <c r="D9" s="16">
        <v>127608.32</v>
      </c>
    </row>
    <row r="10" ht="22.5" customHeight="1" spans="1:4">
      <c r="A10" s="14" t="s">
        <v>114</v>
      </c>
      <c r="B10" s="16"/>
      <c r="C10" s="14" t="str">
        <f>"（"&amp;"三"&amp;"）"&amp;"卫生健康支出"</f>
        <v>（三）卫生健康支出</v>
      </c>
      <c r="D10" s="16">
        <v>110699.6</v>
      </c>
    </row>
    <row r="11" ht="22.5" customHeight="1" spans="1:4">
      <c r="A11" s="14" t="s">
        <v>115</v>
      </c>
      <c r="B11" s="16"/>
      <c r="C11" s="14" t="str">
        <f>"（"&amp;"四"&amp;"）"&amp;"住房保障支出"</f>
        <v>（四）住房保障支出</v>
      </c>
      <c r="D11" s="16">
        <v>115116</v>
      </c>
    </row>
    <row r="12" ht="22.5" customHeight="1" spans="1:4">
      <c r="A12" s="14" t="s">
        <v>112</v>
      </c>
      <c r="B12" s="16"/>
      <c r="C12" s="14"/>
      <c r="D12" s="16"/>
    </row>
    <row r="13" ht="22.5" customHeight="1" spans="1:4">
      <c r="A13" s="14" t="s">
        <v>113</v>
      </c>
      <c r="B13" s="16"/>
      <c r="C13" s="14"/>
      <c r="D13" s="16"/>
    </row>
    <row r="14" ht="22.5" customHeight="1" spans="1:4">
      <c r="A14" s="14" t="s">
        <v>114</v>
      </c>
      <c r="B14" s="16"/>
      <c r="C14" s="14"/>
      <c r="D14" s="16"/>
    </row>
    <row r="15" ht="22.5" customHeight="1" spans="1:4">
      <c r="A15" s="64"/>
      <c r="B15" s="16"/>
      <c r="C15" s="14" t="s">
        <v>116</v>
      </c>
      <c r="D15" s="16"/>
    </row>
    <row r="16" ht="22.5" customHeight="1" spans="1:4">
      <c r="A16" s="65" t="s">
        <v>117</v>
      </c>
      <c r="B16" s="66">
        <v>1480364.3</v>
      </c>
      <c r="C16" s="67" t="s">
        <v>118</v>
      </c>
      <c r="D16" s="66">
        <v>1480364.3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0" t="s">
        <v>119</v>
      </c>
    </row>
    <row r="2" ht="37.5" customHeight="1" spans="1:7">
      <c r="A2" s="3" t="s">
        <v>120</v>
      </c>
      <c r="B2" s="3"/>
      <c r="C2" s="3"/>
      <c r="D2" s="3"/>
      <c r="E2" s="3"/>
      <c r="F2" s="3"/>
      <c r="G2" s="3"/>
    </row>
    <row r="3" ht="18.75" customHeight="1" spans="1:7">
      <c r="A3" s="41" t="str">
        <f>"单位名称："&amp;"易门县信访局"</f>
        <v>单位名称：易门县信访局</v>
      </c>
      <c r="B3" s="41"/>
      <c r="C3" s="41"/>
      <c r="D3" s="42"/>
      <c r="E3" s="42"/>
      <c r="F3" s="42"/>
      <c r="G3" s="43" t="s">
        <v>29</v>
      </c>
    </row>
    <row r="4" ht="18.75" customHeight="1" spans="1:7">
      <c r="A4" s="12" t="s">
        <v>121</v>
      </c>
      <c r="B4" s="12" t="s">
        <v>61</v>
      </c>
      <c r="C4" s="44" t="s">
        <v>32</v>
      </c>
      <c r="D4" s="44" t="s">
        <v>64</v>
      </c>
      <c r="E4" s="44"/>
      <c r="F4" s="44"/>
      <c r="G4" s="12" t="s">
        <v>65</v>
      </c>
    </row>
    <row r="5" ht="18.75" customHeight="1" spans="1:7">
      <c r="A5" s="12" t="s">
        <v>60</v>
      </c>
      <c r="B5" s="12" t="s">
        <v>61</v>
      </c>
      <c r="C5" s="44"/>
      <c r="D5" s="44" t="s">
        <v>34</v>
      </c>
      <c r="E5" s="44" t="s">
        <v>122</v>
      </c>
      <c r="F5" s="44" t="s">
        <v>123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1126940.38</v>
      </c>
      <c r="D7" s="16">
        <v>1026940.38</v>
      </c>
      <c r="E7" s="16">
        <v>888530.3</v>
      </c>
      <c r="F7" s="16">
        <v>138410.08</v>
      </c>
      <c r="G7" s="16">
        <v>100000</v>
      </c>
    </row>
    <row r="8" ht="20.25" customHeight="1" spans="1:7">
      <c r="A8" s="61" t="s">
        <v>74</v>
      </c>
      <c r="B8" s="61" t="s">
        <v>75</v>
      </c>
      <c r="C8" s="16">
        <v>1126940.38</v>
      </c>
      <c r="D8" s="16">
        <v>1026940.38</v>
      </c>
      <c r="E8" s="16">
        <v>888530.3</v>
      </c>
      <c r="F8" s="16">
        <v>138410.08</v>
      </c>
      <c r="G8" s="16">
        <v>100000</v>
      </c>
    </row>
    <row r="9" ht="20.25" customHeight="1" spans="1:7">
      <c r="A9" s="62" t="s">
        <v>76</v>
      </c>
      <c r="B9" s="62" t="s">
        <v>77</v>
      </c>
      <c r="C9" s="16">
        <v>1026940.38</v>
      </c>
      <c r="D9" s="16">
        <v>1026940.38</v>
      </c>
      <c r="E9" s="16">
        <v>888530.3</v>
      </c>
      <c r="F9" s="16">
        <v>138410.08</v>
      </c>
      <c r="G9" s="16"/>
    </row>
    <row r="10" ht="20.25" customHeight="1" spans="1:7">
      <c r="A10" s="62" t="s">
        <v>78</v>
      </c>
      <c r="B10" s="62" t="s">
        <v>79</v>
      </c>
      <c r="C10" s="16">
        <v>100000</v>
      </c>
      <c r="D10" s="16"/>
      <c r="E10" s="16"/>
      <c r="F10" s="16"/>
      <c r="G10" s="16">
        <v>100000</v>
      </c>
    </row>
    <row r="11" ht="20.25" customHeight="1" spans="1:7">
      <c r="A11" s="15" t="s">
        <v>80</v>
      </c>
      <c r="B11" s="15" t="s">
        <v>81</v>
      </c>
      <c r="C11" s="16">
        <v>127608.32</v>
      </c>
      <c r="D11" s="16">
        <v>127608.32</v>
      </c>
      <c r="E11" s="16">
        <v>127608.32</v>
      </c>
      <c r="F11" s="16"/>
      <c r="G11" s="16"/>
    </row>
    <row r="12" ht="20.25" customHeight="1" spans="1:7">
      <c r="A12" s="61" t="s">
        <v>82</v>
      </c>
      <c r="B12" s="61" t="s">
        <v>83</v>
      </c>
      <c r="C12" s="16">
        <v>127608.32</v>
      </c>
      <c r="D12" s="16">
        <v>127608.32</v>
      </c>
      <c r="E12" s="16">
        <v>127608.32</v>
      </c>
      <c r="F12" s="16"/>
      <c r="G12" s="16"/>
    </row>
    <row r="13" ht="20.25" customHeight="1" spans="1:7">
      <c r="A13" s="62" t="s">
        <v>84</v>
      </c>
      <c r="B13" s="62" t="s">
        <v>85</v>
      </c>
      <c r="C13" s="16">
        <v>127608.32</v>
      </c>
      <c r="D13" s="16">
        <v>127608.32</v>
      </c>
      <c r="E13" s="16">
        <v>127608.32</v>
      </c>
      <c r="F13" s="16"/>
      <c r="G13" s="16"/>
    </row>
    <row r="14" ht="20.25" customHeight="1" spans="1:7">
      <c r="A14" s="15" t="s">
        <v>86</v>
      </c>
      <c r="B14" s="15" t="s">
        <v>87</v>
      </c>
      <c r="C14" s="16">
        <v>110699.6</v>
      </c>
      <c r="D14" s="16">
        <v>110699.6</v>
      </c>
      <c r="E14" s="16">
        <v>110699.6</v>
      </c>
      <c r="F14" s="16"/>
      <c r="G14" s="16"/>
    </row>
    <row r="15" ht="20.25" customHeight="1" spans="1:7">
      <c r="A15" s="61" t="s">
        <v>88</v>
      </c>
      <c r="B15" s="61" t="s">
        <v>89</v>
      </c>
      <c r="C15" s="16">
        <v>110699.6</v>
      </c>
      <c r="D15" s="16">
        <v>110699.6</v>
      </c>
      <c r="E15" s="16">
        <v>110699.6</v>
      </c>
      <c r="F15" s="16"/>
      <c r="G15" s="16"/>
    </row>
    <row r="16" ht="20.25" customHeight="1" spans="1:7">
      <c r="A16" s="62" t="s">
        <v>90</v>
      </c>
      <c r="B16" s="62" t="s">
        <v>91</v>
      </c>
      <c r="C16" s="16">
        <v>58065.22</v>
      </c>
      <c r="D16" s="16">
        <v>58065.22</v>
      </c>
      <c r="E16" s="16">
        <v>58065.22</v>
      </c>
      <c r="F16" s="16"/>
      <c r="G16" s="16"/>
    </row>
    <row r="17" ht="20.25" customHeight="1" spans="1:7">
      <c r="A17" s="62" t="s">
        <v>92</v>
      </c>
      <c r="B17" s="62" t="s">
        <v>93</v>
      </c>
      <c r="C17" s="16">
        <v>8131.59</v>
      </c>
      <c r="D17" s="16">
        <v>8131.59</v>
      </c>
      <c r="E17" s="16">
        <v>8131.59</v>
      </c>
      <c r="F17" s="16"/>
      <c r="G17" s="16"/>
    </row>
    <row r="18" ht="20.25" customHeight="1" spans="1:7">
      <c r="A18" s="62" t="s">
        <v>94</v>
      </c>
      <c r="B18" s="62" t="s">
        <v>95</v>
      </c>
      <c r="C18" s="16">
        <v>39730.69</v>
      </c>
      <c r="D18" s="16">
        <v>39730.69</v>
      </c>
      <c r="E18" s="16">
        <v>39730.69</v>
      </c>
      <c r="F18" s="16"/>
      <c r="G18" s="16"/>
    </row>
    <row r="19" ht="20.25" customHeight="1" spans="1:7">
      <c r="A19" s="62" t="s">
        <v>96</v>
      </c>
      <c r="B19" s="62" t="s">
        <v>97</v>
      </c>
      <c r="C19" s="16">
        <v>4772.1</v>
      </c>
      <c r="D19" s="16">
        <v>4772.1</v>
      </c>
      <c r="E19" s="16">
        <v>4772.1</v>
      </c>
      <c r="F19" s="16"/>
      <c r="G19" s="16"/>
    </row>
    <row r="20" ht="20.25" customHeight="1" spans="1:7">
      <c r="A20" s="15" t="s">
        <v>98</v>
      </c>
      <c r="B20" s="15" t="s">
        <v>99</v>
      </c>
      <c r="C20" s="16">
        <v>115116</v>
      </c>
      <c r="D20" s="16">
        <v>115116</v>
      </c>
      <c r="E20" s="16">
        <v>115116</v>
      </c>
      <c r="F20" s="16"/>
      <c r="G20" s="16"/>
    </row>
    <row r="21" ht="20.25" customHeight="1" spans="1:7">
      <c r="A21" s="61" t="s">
        <v>100</v>
      </c>
      <c r="B21" s="61" t="s">
        <v>101</v>
      </c>
      <c r="C21" s="16">
        <v>115116</v>
      </c>
      <c r="D21" s="16">
        <v>115116</v>
      </c>
      <c r="E21" s="16">
        <v>115116</v>
      </c>
      <c r="F21" s="16"/>
      <c r="G21" s="16"/>
    </row>
    <row r="22" ht="20.25" customHeight="1" spans="1:7">
      <c r="A22" s="62" t="s">
        <v>102</v>
      </c>
      <c r="B22" s="62" t="s">
        <v>103</v>
      </c>
      <c r="C22" s="16">
        <v>108804</v>
      </c>
      <c r="D22" s="16">
        <v>108804</v>
      </c>
      <c r="E22" s="16">
        <v>108804</v>
      </c>
      <c r="F22" s="16"/>
      <c r="G22" s="16"/>
    </row>
    <row r="23" ht="20.25" customHeight="1" spans="1:7">
      <c r="A23" s="62" t="s">
        <v>104</v>
      </c>
      <c r="B23" s="62" t="s">
        <v>105</v>
      </c>
      <c r="C23" s="16">
        <v>6312</v>
      </c>
      <c r="D23" s="16">
        <v>6312</v>
      </c>
      <c r="E23" s="16">
        <v>6312</v>
      </c>
      <c r="F23" s="16"/>
      <c r="G23" s="16"/>
    </row>
    <row r="24" ht="20.25" customHeight="1" spans="1:7">
      <c r="A24" s="45" t="s">
        <v>106</v>
      </c>
      <c r="B24" s="45"/>
      <c r="C24" s="46">
        <v>1480364.3</v>
      </c>
      <c r="D24" s="46">
        <v>1380364.3</v>
      </c>
      <c r="E24" s="46">
        <v>1241954.22</v>
      </c>
      <c r="F24" s="46">
        <v>138410.08</v>
      </c>
      <c r="G24" s="46">
        <v>100000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124</v>
      </c>
    </row>
    <row r="2" ht="41.25" customHeight="1" spans="1:6">
      <c r="A2" s="57" t="s">
        <v>125</v>
      </c>
      <c r="B2" s="57"/>
      <c r="C2" s="57"/>
      <c r="D2" s="57"/>
      <c r="E2" s="57"/>
      <c r="F2" s="57"/>
    </row>
    <row r="3" ht="18.75" customHeight="1" spans="1:6">
      <c r="A3" s="4" t="str">
        <f>"单位名称："&amp;"易门县信访局"</f>
        <v>单位名称：易门县信访局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126</v>
      </c>
      <c r="B4" s="44" t="s">
        <v>127</v>
      </c>
      <c r="C4" s="44" t="s">
        <v>128</v>
      </c>
      <c r="D4" s="44"/>
      <c r="E4" s="44"/>
      <c r="F4" s="44" t="s">
        <v>129</v>
      </c>
    </row>
    <row r="5" ht="18.75" customHeight="1" spans="1:6">
      <c r="A5" s="12"/>
      <c r="B5" s="44"/>
      <c r="C5" s="44" t="s">
        <v>34</v>
      </c>
      <c r="D5" s="44" t="s">
        <v>130</v>
      </c>
      <c r="E5" s="44" t="s">
        <v>131</v>
      </c>
      <c r="F5" s="44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23530</v>
      </c>
      <c r="B7" s="16"/>
      <c r="C7" s="16">
        <v>19400</v>
      </c>
      <c r="D7" s="16"/>
      <c r="E7" s="16">
        <v>19400</v>
      </c>
      <c r="F7" s="16">
        <v>4130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7"/>
  <sheetViews>
    <sheetView showZeros="0" topLeftCell="H1" workbookViewId="0">
      <selection activeCell="W13" sqref="W13"/>
    </sheetView>
  </sheetViews>
  <sheetFormatPr defaultColWidth="8.85" defaultRowHeight="15" customHeight="1"/>
  <cols>
    <col min="1" max="1" width="17.5" customWidth="1"/>
    <col min="2" max="2" width="21.125" customWidth="1"/>
    <col min="3" max="3" width="18" customWidth="1"/>
    <col min="4" max="4" width="13.5" customWidth="1"/>
    <col min="5" max="5" width="28.575" customWidth="1"/>
    <col min="6" max="6" width="8.875" customWidth="1"/>
    <col min="7" max="7" width="24.875" customWidth="1"/>
    <col min="8" max="9" width="14.2833333333333" customWidth="1"/>
    <col min="10" max="11" width="8.75" customWidth="1"/>
    <col min="12" max="12" width="14.2833333333333" customWidth="1"/>
    <col min="13" max="23" width="8.7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132</v>
      </c>
    </row>
    <row r="2" ht="45" customHeight="1" spans="1:23">
      <c r="A2" s="3" t="s">
        <v>133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"单位名称："&amp;"易门县信访局"</f>
        <v>单位名称：易门县信访局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1" t="s">
        <v>134</v>
      </c>
      <c r="B4" s="51" t="s">
        <v>135</v>
      </c>
      <c r="C4" s="51" t="s">
        <v>136</v>
      </c>
      <c r="D4" s="51" t="s">
        <v>137</v>
      </c>
      <c r="E4" s="51" t="s">
        <v>138</v>
      </c>
      <c r="F4" s="51" t="s">
        <v>139</v>
      </c>
      <c r="G4" s="51" t="s">
        <v>140</v>
      </c>
      <c r="H4" s="52" t="s">
        <v>32</v>
      </c>
      <c r="I4" s="52" t="s">
        <v>141</v>
      </c>
      <c r="J4" s="51"/>
      <c r="K4" s="51"/>
      <c r="L4" s="51"/>
      <c r="M4" s="51"/>
      <c r="N4" s="51" t="s">
        <v>142</v>
      </c>
      <c r="O4" s="51"/>
      <c r="P4" s="51"/>
      <c r="Q4" s="51" t="s">
        <v>38</v>
      </c>
      <c r="R4" s="51" t="s">
        <v>63</v>
      </c>
      <c r="S4" s="51"/>
      <c r="T4" s="51"/>
      <c r="U4" s="51"/>
      <c r="V4" s="51"/>
      <c r="W4" s="51"/>
    </row>
    <row r="5" ht="18.75" customHeight="1" spans="1:23">
      <c r="A5" s="51"/>
      <c r="B5" s="51"/>
      <c r="C5" s="51"/>
      <c r="D5" s="51"/>
      <c r="E5" s="51"/>
      <c r="F5" s="51"/>
      <c r="G5" s="51"/>
      <c r="H5" s="52" t="s">
        <v>143</v>
      </c>
      <c r="I5" s="52" t="s">
        <v>144</v>
      </c>
      <c r="J5" s="51" t="s">
        <v>36</v>
      </c>
      <c r="K5" s="51" t="s">
        <v>37</v>
      </c>
      <c r="L5" s="51"/>
      <c r="M5" s="51"/>
      <c r="N5" s="51" t="s">
        <v>142</v>
      </c>
      <c r="O5" s="51" t="s">
        <v>36</v>
      </c>
      <c r="P5" s="51" t="s">
        <v>37</v>
      </c>
      <c r="Q5" s="51" t="s">
        <v>38</v>
      </c>
      <c r="R5" s="51" t="s">
        <v>63</v>
      </c>
      <c r="S5" s="51" t="s">
        <v>41</v>
      </c>
      <c r="T5" s="51" t="s">
        <v>42</v>
      </c>
      <c r="U5" s="51" t="s">
        <v>43</v>
      </c>
      <c r="V5" s="51" t="s">
        <v>44</v>
      </c>
      <c r="W5" s="51" t="s">
        <v>45</v>
      </c>
    </row>
    <row r="6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145</v>
      </c>
      <c r="J6" s="51" t="s">
        <v>146</v>
      </c>
      <c r="K6" s="51" t="s">
        <v>147</v>
      </c>
      <c r="L6" s="51" t="s">
        <v>148</v>
      </c>
      <c r="M6" s="51" t="s">
        <v>149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ht="22.65" customHeight="1" spans="1:23">
      <c r="A7" s="51"/>
      <c r="B7" s="51"/>
      <c r="C7" s="51"/>
      <c r="D7" s="51"/>
      <c r="E7" s="51"/>
      <c r="F7" s="51"/>
      <c r="G7" s="51"/>
      <c r="H7" s="52"/>
      <c r="I7" s="52" t="s">
        <v>34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1380364.3</v>
      </c>
      <c r="I9" s="16">
        <v>1380364.3</v>
      </c>
      <c r="J9" s="16"/>
      <c r="K9" s="16"/>
      <c r="L9" s="16">
        <v>1380364.3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53" t="s">
        <v>56</v>
      </c>
      <c r="B10" s="8" t="s">
        <v>150</v>
      </c>
      <c r="C10" s="9" t="s">
        <v>151</v>
      </c>
      <c r="D10" s="8" t="s">
        <v>76</v>
      </c>
      <c r="E10" s="8" t="s">
        <v>77</v>
      </c>
      <c r="F10" s="8" t="s">
        <v>152</v>
      </c>
      <c r="G10" s="8" t="s">
        <v>153</v>
      </c>
      <c r="H10" s="16">
        <v>1158.3</v>
      </c>
      <c r="I10" s="16">
        <v>1158.3</v>
      </c>
      <c r="J10" s="16"/>
      <c r="K10" s="16"/>
      <c r="L10" s="16">
        <v>1158.3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53" t="s">
        <v>56</v>
      </c>
      <c r="B11" s="8" t="s">
        <v>150</v>
      </c>
      <c r="C11" s="9" t="s">
        <v>151</v>
      </c>
      <c r="D11" s="8" t="s">
        <v>84</v>
      </c>
      <c r="E11" s="8" t="s">
        <v>85</v>
      </c>
      <c r="F11" s="8" t="s">
        <v>154</v>
      </c>
      <c r="G11" s="8" t="s">
        <v>155</v>
      </c>
      <c r="H11" s="16">
        <v>127608.32</v>
      </c>
      <c r="I11" s="16">
        <v>127608.32</v>
      </c>
      <c r="J11" s="16"/>
      <c r="K11" s="16"/>
      <c r="L11" s="16">
        <v>127608.32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53" t="s">
        <v>56</v>
      </c>
      <c r="B12" s="8" t="s">
        <v>150</v>
      </c>
      <c r="C12" s="9" t="s">
        <v>151</v>
      </c>
      <c r="D12" s="8" t="s">
        <v>90</v>
      </c>
      <c r="E12" s="8" t="s">
        <v>91</v>
      </c>
      <c r="F12" s="8" t="s">
        <v>156</v>
      </c>
      <c r="G12" s="8" t="s">
        <v>157</v>
      </c>
      <c r="H12" s="16">
        <v>58065.22</v>
      </c>
      <c r="I12" s="16">
        <v>58065.22</v>
      </c>
      <c r="J12" s="16"/>
      <c r="K12" s="16"/>
      <c r="L12" s="16">
        <v>58065.22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53" t="s">
        <v>56</v>
      </c>
      <c r="B13" s="8" t="s">
        <v>150</v>
      </c>
      <c r="C13" s="9" t="s">
        <v>151</v>
      </c>
      <c r="D13" s="8" t="s">
        <v>92</v>
      </c>
      <c r="E13" s="8" t="s">
        <v>93</v>
      </c>
      <c r="F13" s="8" t="s">
        <v>156</v>
      </c>
      <c r="G13" s="8" t="s">
        <v>157</v>
      </c>
      <c r="H13" s="16">
        <v>8131.59</v>
      </c>
      <c r="I13" s="16">
        <v>8131.59</v>
      </c>
      <c r="J13" s="16"/>
      <c r="K13" s="16"/>
      <c r="L13" s="16">
        <v>8131.59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53" t="s">
        <v>56</v>
      </c>
      <c r="B14" s="8" t="s">
        <v>150</v>
      </c>
      <c r="C14" s="9" t="s">
        <v>151</v>
      </c>
      <c r="D14" s="8" t="s">
        <v>94</v>
      </c>
      <c r="E14" s="8" t="s">
        <v>95</v>
      </c>
      <c r="F14" s="8" t="s">
        <v>158</v>
      </c>
      <c r="G14" s="8" t="s">
        <v>159</v>
      </c>
      <c r="H14" s="16">
        <v>39730.69</v>
      </c>
      <c r="I14" s="16">
        <v>39730.69</v>
      </c>
      <c r="J14" s="16"/>
      <c r="K14" s="16"/>
      <c r="L14" s="16">
        <v>39730.69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53" t="s">
        <v>56</v>
      </c>
      <c r="B15" s="8" t="s">
        <v>150</v>
      </c>
      <c r="C15" s="9" t="s">
        <v>151</v>
      </c>
      <c r="D15" s="8" t="s">
        <v>96</v>
      </c>
      <c r="E15" s="8" t="s">
        <v>97</v>
      </c>
      <c r="F15" s="8" t="s">
        <v>152</v>
      </c>
      <c r="G15" s="8" t="s">
        <v>153</v>
      </c>
      <c r="H15" s="16">
        <v>2824</v>
      </c>
      <c r="I15" s="16">
        <v>2824</v>
      </c>
      <c r="J15" s="16"/>
      <c r="K15" s="16"/>
      <c r="L15" s="16">
        <v>2824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53" t="s">
        <v>56</v>
      </c>
      <c r="B16" s="8" t="s">
        <v>150</v>
      </c>
      <c r="C16" s="9" t="s">
        <v>151</v>
      </c>
      <c r="D16" s="8" t="s">
        <v>96</v>
      </c>
      <c r="E16" s="8" t="s">
        <v>97</v>
      </c>
      <c r="F16" s="8" t="s">
        <v>152</v>
      </c>
      <c r="G16" s="8" t="s">
        <v>153</v>
      </c>
      <c r="H16" s="16">
        <v>1595.1</v>
      </c>
      <c r="I16" s="16">
        <v>1595.1</v>
      </c>
      <c r="J16" s="16"/>
      <c r="K16" s="16"/>
      <c r="L16" s="16">
        <v>1595.1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53" t="s">
        <v>56</v>
      </c>
      <c r="B17" s="8" t="s">
        <v>150</v>
      </c>
      <c r="C17" s="9" t="s">
        <v>151</v>
      </c>
      <c r="D17" s="8" t="s">
        <v>96</v>
      </c>
      <c r="E17" s="8" t="s">
        <v>97</v>
      </c>
      <c r="F17" s="8" t="s">
        <v>152</v>
      </c>
      <c r="G17" s="8" t="s">
        <v>153</v>
      </c>
      <c r="H17" s="16">
        <v>353</v>
      </c>
      <c r="I17" s="16">
        <v>353</v>
      </c>
      <c r="J17" s="16"/>
      <c r="K17" s="16"/>
      <c r="L17" s="16">
        <v>353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53" t="s">
        <v>56</v>
      </c>
      <c r="B18" s="8" t="s">
        <v>160</v>
      </c>
      <c r="C18" s="9" t="s">
        <v>161</v>
      </c>
      <c r="D18" s="8" t="s">
        <v>76</v>
      </c>
      <c r="E18" s="8" t="s">
        <v>77</v>
      </c>
      <c r="F18" s="8" t="s">
        <v>162</v>
      </c>
      <c r="G18" s="8" t="s">
        <v>163</v>
      </c>
      <c r="H18" s="16">
        <v>317148</v>
      </c>
      <c r="I18" s="16">
        <v>317148</v>
      </c>
      <c r="J18" s="16"/>
      <c r="K18" s="16"/>
      <c r="L18" s="16">
        <v>317148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53" t="s">
        <v>56</v>
      </c>
      <c r="B19" s="8" t="s">
        <v>160</v>
      </c>
      <c r="C19" s="9" t="s">
        <v>161</v>
      </c>
      <c r="D19" s="8" t="s">
        <v>76</v>
      </c>
      <c r="E19" s="8" t="s">
        <v>77</v>
      </c>
      <c r="F19" s="8" t="s">
        <v>164</v>
      </c>
      <c r="G19" s="8" t="s">
        <v>165</v>
      </c>
      <c r="H19" s="16">
        <v>376224</v>
      </c>
      <c r="I19" s="16">
        <v>376224</v>
      </c>
      <c r="J19" s="16"/>
      <c r="K19" s="16"/>
      <c r="L19" s="16">
        <v>376224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53" t="s">
        <v>56</v>
      </c>
      <c r="B20" s="8" t="s">
        <v>160</v>
      </c>
      <c r="C20" s="9" t="s">
        <v>161</v>
      </c>
      <c r="D20" s="8" t="s">
        <v>76</v>
      </c>
      <c r="E20" s="8" t="s">
        <v>77</v>
      </c>
      <c r="F20" s="8" t="s">
        <v>166</v>
      </c>
      <c r="G20" s="8" t="s">
        <v>167</v>
      </c>
      <c r="H20" s="16">
        <v>1800</v>
      </c>
      <c r="I20" s="16">
        <v>1800</v>
      </c>
      <c r="J20" s="16"/>
      <c r="K20" s="16"/>
      <c r="L20" s="16">
        <v>1800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53" t="s">
        <v>56</v>
      </c>
      <c r="B21" s="8" t="s">
        <v>160</v>
      </c>
      <c r="C21" s="9" t="s">
        <v>161</v>
      </c>
      <c r="D21" s="8" t="s">
        <v>76</v>
      </c>
      <c r="E21" s="8" t="s">
        <v>77</v>
      </c>
      <c r="F21" s="8" t="s">
        <v>166</v>
      </c>
      <c r="G21" s="8" t="s">
        <v>167</v>
      </c>
      <c r="H21" s="16">
        <v>26429</v>
      </c>
      <c r="I21" s="16">
        <v>26429</v>
      </c>
      <c r="J21" s="16"/>
      <c r="K21" s="16"/>
      <c r="L21" s="16">
        <v>26429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53" t="s">
        <v>56</v>
      </c>
      <c r="B22" s="8" t="s">
        <v>160</v>
      </c>
      <c r="C22" s="9" t="s">
        <v>161</v>
      </c>
      <c r="D22" s="8" t="s">
        <v>104</v>
      </c>
      <c r="E22" s="8" t="s">
        <v>105</v>
      </c>
      <c r="F22" s="8" t="s">
        <v>164</v>
      </c>
      <c r="G22" s="8" t="s">
        <v>165</v>
      </c>
      <c r="H22" s="16">
        <v>4392</v>
      </c>
      <c r="I22" s="16">
        <v>4392</v>
      </c>
      <c r="J22" s="16"/>
      <c r="K22" s="16"/>
      <c r="L22" s="16">
        <v>4392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53" t="s">
        <v>56</v>
      </c>
      <c r="B23" s="8" t="s">
        <v>168</v>
      </c>
      <c r="C23" s="9" t="s">
        <v>103</v>
      </c>
      <c r="D23" s="8" t="s">
        <v>102</v>
      </c>
      <c r="E23" s="8" t="s">
        <v>103</v>
      </c>
      <c r="F23" s="8" t="s">
        <v>169</v>
      </c>
      <c r="G23" s="8" t="s">
        <v>103</v>
      </c>
      <c r="H23" s="16">
        <v>108804</v>
      </c>
      <c r="I23" s="16">
        <v>108804</v>
      </c>
      <c r="J23" s="16"/>
      <c r="K23" s="16"/>
      <c r="L23" s="16">
        <v>108804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53" t="s">
        <v>56</v>
      </c>
      <c r="B24" s="8" t="s">
        <v>170</v>
      </c>
      <c r="C24" s="9" t="s">
        <v>171</v>
      </c>
      <c r="D24" s="8" t="s">
        <v>76</v>
      </c>
      <c r="E24" s="8" t="s">
        <v>77</v>
      </c>
      <c r="F24" s="8" t="s">
        <v>172</v>
      </c>
      <c r="G24" s="8" t="s">
        <v>173</v>
      </c>
      <c r="H24" s="16">
        <v>19400</v>
      </c>
      <c r="I24" s="16">
        <v>19400</v>
      </c>
      <c r="J24" s="16"/>
      <c r="K24" s="16"/>
      <c r="L24" s="16">
        <v>19400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53" t="s">
        <v>56</v>
      </c>
      <c r="B25" s="8" t="s">
        <v>174</v>
      </c>
      <c r="C25" s="9" t="s">
        <v>175</v>
      </c>
      <c r="D25" s="8" t="s">
        <v>76</v>
      </c>
      <c r="E25" s="8" t="s">
        <v>77</v>
      </c>
      <c r="F25" s="8" t="s">
        <v>176</v>
      </c>
      <c r="G25" s="8" t="s">
        <v>175</v>
      </c>
      <c r="H25" s="16">
        <v>17710.08</v>
      </c>
      <c r="I25" s="16">
        <v>17710.08</v>
      </c>
      <c r="J25" s="16"/>
      <c r="K25" s="16"/>
      <c r="L25" s="16">
        <v>17710.08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53" t="s">
        <v>56</v>
      </c>
      <c r="B26" s="8" t="s">
        <v>177</v>
      </c>
      <c r="C26" s="9" t="s">
        <v>178</v>
      </c>
      <c r="D26" s="8" t="s">
        <v>76</v>
      </c>
      <c r="E26" s="8" t="s">
        <v>77</v>
      </c>
      <c r="F26" s="8" t="s">
        <v>179</v>
      </c>
      <c r="G26" s="8" t="s">
        <v>180</v>
      </c>
      <c r="H26" s="16">
        <v>17270</v>
      </c>
      <c r="I26" s="16">
        <v>17270</v>
      </c>
      <c r="J26" s="16"/>
      <c r="K26" s="16"/>
      <c r="L26" s="16">
        <v>17270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53" t="s">
        <v>56</v>
      </c>
      <c r="B27" s="8" t="s">
        <v>177</v>
      </c>
      <c r="C27" s="9" t="s">
        <v>178</v>
      </c>
      <c r="D27" s="8" t="s">
        <v>76</v>
      </c>
      <c r="E27" s="8" t="s">
        <v>77</v>
      </c>
      <c r="F27" s="8" t="s">
        <v>181</v>
      </c>
      <c r="G27" s="8" t="s">
        <v>182</v>
      </c>
      <c r="H27" s="16">
        <v>2400</v>
      </c>
      <c r="I27" s="16">
        <v>2400</v>
      </c>
      <c r="J27" s="16"/>
      <c r="K27" s="16"/>
      <c r="L27" s="16">
        <v>2400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53" t="s">
        <v>56</v>
      </c>
      <c r="B28" s="8" t="s">
        <v>177</v>
      </c>
      <c r="C28" s="9" t="s">
        <v>178</v>
      </c>
      <c r="D28" s="8" t="s">
        <v>76</v>
      </c>
      <c r="E28" s="8" t="s">
        <v>77</v>
      </c>
      <c r="F28" s="8" t="s">
        <v>183</v>
      </c>
      <c r="G28" s="8" t="s">
        <v>184</v>
      </c>
      <c r="H28" s="16">
        <v>4400</v>
      </c>
      <c r="I28" s="16">
        <v>4400</v>
      </c>
      <c r="J28" s="16"/>
      <c r="K28" s="16"/>
      <c r="L28" s="16">
        <v>4400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53" t="s">
        <v>56</v>
      </c>
      <c r="B29" s="8" t="s">
        <v>177</v>
      </c>
      <c r="C29" s="9" t="s">
        <v>178</v>
      </c>
      <c r="D29" s="8" t="s">
        <v>76</v>
      </c>
      <c r="E29" s="8" t="s">
        <v>77</v>
      </c>
      <c r="F29" s="8" t="s">
        <v>185</v>
      </c>
      <c r="G29" s="8" t="s">
        <v>186</v>
      </c>
      <c r="H29" s="16">
        <v>4000</v>
      </c>
      <c r="I29" s="16">
        <v>4000</v>
      </c>
      <c r="J29" s="16"/>
      <c r="K29" s="16"/>
      <c r="L29" s="16">
        <v>4000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53" t="s">
        <v>56</v>
      </c>
      <c r="B30" s="8" t="s">
        <v>177</v>
      </c>
      <c r="C30" s="9" t="s">
        <v>178</v>
      </c>
      <c r="D30" s="8" t="s">
        <v>76</v>
      </c>
      <c r="E30" s="8" t="s">
        <v>77</v>
      </c>
      <c r="F30" s="8" t="s">
        <v>185</v>
      </c>
      <c r="G30" s="8" t="s">
        <v>186</v>
      </c>
      <c r="H30" s="16">
        <v>600</v>
      </c>
      <c r="I30" s="16">
        <v>600</v>
      </c>
      <c r="J30" s="16"/>
      <c r="K30" s="16"/>
      <c r="L30" s="16">
        <v>600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53" t="s">
        <v>56</v>
      </c>
      <c r="B31" s="8" t="s">
        <v>177</v>
      </c>
      <c r="C31" s="9" t="s">
        <v>178</v>
      </c>
      <c r="D31" s="8" t="s">
        <v>76</v>
      </c>
      <c r="E31" s="8" t="s">
        <v>77</v>
      </c>
      <c r="F31" s="8" t="s">
        <v>187</v>
      </c>
      <c r="G31" s="8" t="s">
        <v>188</v>
      </c>
      <c r="H31" s="16">
        <v>800</v>
      </c>
      <c r="I31" s="16">
        <v>800</v>
      </c>
      <c r="J31" s="16"/>
      <c r="K31" s="16"/>
      <c r="L31" s="16">
        <v>800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53" t="s">
        <v>56</v>
      </c>
      <c r="B32" s="8" t="s">
        <v>177</v>
      </c>
      <c r="C32" s="9" t="s">
        <v>178</v>
      </c>
      <c r="D32" s="8" t="s">
        <v>76</v>
      </c>
      <c r="E32" s="8" t="s">
        <v>77</v>
      </c>
      <c r="F32" s="8" t="s">
        <v>189</v>
      </c>
      <c r="G32" s="8" t="s">
        <v>190</v>
      </c>
      <c r="H32" s="16">
        <v>2000</v>
      </c>
      <c r="I32" s="16">
        <v>2000</v>
      </c>
      <c r="J32" s="16"/>
      <c r="K32" s="16"/>
      <c r="L32" s="16">
        <v>2000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53" t="s">
        <v>56</v>
      </c>
      <c r="B33" s="8" t="s">
        <v>177</v>
      </c>
      <c r="C33" s="9" t="s">
        <v>178</v>
      </c>
      <c r="D33" s="8" t="s">
        <v>76</v>
      </c>
      <c r="E33" s="8" t="s">
        <v>77</v>
      </c>
      <c r="F33" s="8" t="s">
        <v>191</v>
      </c>
      <c r="G33" s="8" t="s">
        <v>192</v>
      </c>
      <c r="H33" s="16">
        <v>5400</v>
      </c>
      <c r="I33" s="16">
        <v>5400</v>
      </c>
      <c r="J33" s="16"/>
      <c r="K33" s="16"/>
      <c r="L33" s="16">
        <v>5400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53" t="s">
        <v>56</v>
      </c>
      <c r="B34" s="8" t="s">
        <v>177</v>
      </c>
      <c r="C34" s="9" t="s">
        <v>178</v>
      </c>
      <c r="D34" s="8" t="s">
        <v>76</v>
      </c>
      <c r="E34" s="8" t="s">
        <v>77</v>
      </c>
      <c r="F34" s="8" t="s">
        <v>193</v>
      </c>
      <c r="G34" s="8" t="s">
        <v>194</v>
      </c>
      <c r="H34" s="16">
        <v>6300</v>
      </c>
      <c r="I34" s="16">
        <v>6300</v>
      </c>
      <c r="J34" s="16"/>
      <c r="K34" s="16"/>
      <c r="L34" s="16">
        <v>6300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53" t="s">
        <v>56</v>
      </c>
      <c r="B35" s="8" t="s">
        <v>195</v>
      </c>
      <c r="C35" s="9" t="s">
        <v>196</v>
      </c>
      <c r="D35" s="8" t="s">
        <v>76</v>
      </c>
      <c r="E35" s="8" t="s">
        <v>77</v>
      </c>
      <c r="F35" s="8" t="s">
        <v>162</v>
      </c>
      <c r="G35" s="8" t="s">
        <v>163</v>
      </c>
      <c r="H35" s="16">
        <v>35460</v>
      </c>
      <c r="I35" s="16">
        <v>35460</v>
      </c>
      <c r="J35" s="16"/>
      <c r="K35" s="16"/>
      <c r="L35" s="16">
        <v>35460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53" t="s">
        <v>56</v>
      </c>
      <c r="B36" s="8" t="s">
        <v>195</v>
      </c>
      <c r="C36" s="9" t="s">
        <v>196</v>
      </c>
      <c r="D36" s="8" t="s">
        <v>76</v>
      </c>
      <c r="E36" s="8" t="s">
        <v>77</v>
      </c>
      <c r="F36" s="8" t="s">
        <v>164</v>
      </c>
      <c r="G36" s="8" t="s">
        <v>165</v>
      </c>
      <c r="H36" s="16">
        <v>2640</v>
      </c>
      <c r="I36" s="16">
        <v>2640</v>
      </c>
      <c r="J36" s="16"/>
      <c r="K36" s="16"/>
      <c r="L36" s="16">
        <v>2640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53" t="s">
        <v>56</v>
      </c>
      <c r="B37" s="8" t="s">
        <v>195</v>
      </c>
      <c r="C37" s="9" t="s">
        <v>196</v>
      </c>
      <c r="D37" s="8" t="s">
        <v>76</v>
      </c>
      <c r="E37" s="8" t="s">
        <v>77</v>
      </c>
      <c r="F37" s="8" t="s">
        <v>166</v>
      </c>
      <c r="G37" s="8" t="s">
        <v>167</v>
      </c>
      <c r="H37" s="16">
        <v>300</v>
      </c>
      <c r="I37" s="16">
        <v>300</v>
      </c>
      <c r="J37" s="16"/>
      <c r="K37" s="16"/>
      <c r="L37" s="16">
        <v>300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53" t="s">
        <v>56</v>
      </c>
      <c r="B38" s="8" t="s">
        <v>195</v>
      </c>
      <c r="C38" s="9" t="s">
        <v>196</v>
      </c>
      <c r="D38" s="8" t="s">
        <v>76</v>
      </c>
      <c r="E38" s="8" t="s">
        <v>77</v>
      </c>
      <c r="F38" s="8" t="s">
        <v>197</v>
      </c>
      <c r="G38" s="8" t="s">
        <v>198</v>
      </c>
      <c r="H38" s="16">
        <v>2955</v>
      </c>
      <c r="I38" s="16">
        <v>2955</v>
      </c>
      <c r="J38" s="16"/>
      <c r="K38" s="16"/>
      <c r="L38" s="16">
        <v>2955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53" t="s">
        <v>56</v>
      </c>
      <c r="B39" s="8" t="s">
        <v>195</v>
      </c>
      <c r="C39" s="9" t="s">
        <v>196</v>
      </c>
      <c r="D39" s="8" t="s">
        <v>76</v>
      </c>
      <c r="E39" s="8" t="s">
        <v>77</v>
      </c>
      <c r="F39" s="8" t="s">
        <v>197</v>
      </c>
      <c r="G39" s="8" t="s">
        <v>198</v>
      </c>
      <c r="H39" s="16">
        <v>15756</v>
      </c>
      <c r="I39" s="16">
        <v>15756</v>
      </c>
      <c r="J39" s="16"/>
      <c r="K39" s="16"/>
      <c r="L39" s="16">
        <v>15756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53" t="s">
        <v>56</v>
      </c>
      <c r="B40" s="8" t="s">
        <v>195</v>
      </c>
      <c r="C40" s="9" t="s">
        <v>196</v>
      </c>
      <c r="D40" s="8" t="s">
        <v>76</v>
      </c>
      <c r="E40" s="8" t="s">
        <v>77</v>
      </c>
      <c r="F40" s="8" t="s">
        <v>197</v>
      </c>
      <c r="G40" s="8" t="s">
        <v>198</v>
      </c>
      <c r="H40" s="16">
        <v>8160</v>
      </c>
      <c r="I40" s="16">
        <v>8160</v>
      </c>
      <c r="J40" s="16"/>
      <c r="K40" s="16"/>
      <c r="L40" s="16">
        <v>8160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53" t="s">
        <v>56</v>
      </c>
      <c r="B41" s="8" t="s">
        <v>195</v>
      </c>
      <c r="C41" s="9" t="s">
        <v>196</v>
      </c>
      <c r="D41" s="8" t="s">
        <v>76</v>
      </c>
      <c r="E41" s="8" t="s">
        <v>77</v>
      </c>
      <c r="F41" s="8" t="s">
        <v>197</v>
      </c>
      <c r="G41" s="8" t="s">
        <v>198</v>
      </c>
      <c r="H41" s="16">
        <v>15000</v>
      </c>
      <c r="I41" s="16">
        <v>15000</v>
      </c>
      <c r="J41" s="16"/>
      <c r="K41" s="16"/>
      <c r="L41" s="16">
        <v>15000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53" t="s">
        <v>56</v>
      </c>
      <c r="B42" s="8" t="s">
        <v>195</v>
      </c>
      <c r="C42" s="9" t="s">
        <v>196</v>
      </c>
      <c r="D42" s="8" t="s">
        <v>104</v>
      </c>
      <c r="E42" s="8" t="s">
        <v>105</v>
      </c>
      <c r="F42" s="8" t="s">
        <v>164</v>
      </c>
      <c r="G42" s="8" t="s">
        <v>165</v>
      </c>
      <c r="H42" s="16">
        <v>1920</v>
      </c>
      <c r="I42" s="16">
        <v>1920</v>
      </c>
      <c r="J42" s="16"/>
      <c r="K42" s="16"/>
      <c r="L42" s="16">
        <v>1920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53" t="s">
        <v>56</v>
      </c>
      <c r="B43" s="8" t="s">
        <v>199</v>
      </c>
      <c r="C43" s="9" t="s">
        <v>200</v>
      </c>
      <c r="D43" s="8" t="s">
        <v>76</v>
      </c>
      <c r="E43" s="8" t="s">
        <v>77</v>
      </c>
      <c r="F43" s="8" t="s">
        <v>191</v>
      </c>
      <c r="G43" s="8" t="s">
        <v>192</v>
      </c>
      <c r="H43" s="16">
        <v>54000</v>
      </c>
      <c r="I43" s="16">
        <v>54000</v>
      </c>
      <c r="J43" s="16"/>
      <c r="K43" s="16"/>
      <c r="L43" s="16">
        <v>54000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53" t="s">
        <v>56</v>
      </c>
      <c r="B44" s="8" t="s">
        <v>201</v>
      </c>
      <c r="C44" s="9" t="s">
        <v>129</v>
      </c>
      <c r="D44" s="8" t="s">
        <v>76</v>
      </c>
      <c r="E44" s="8" t="s">
        <v>77</v>
      </c>
      <c r="F44" s="8" t="s">
        <v>202</v>
      </c>
      <c r="G44" s="8" t="s">
        <v>129</v>
      </c>
      <c r="H44" s="16">
        <v>4130</v>
      </c>
      <c r="I44" s="16">
        <v>4130</v>
      </c>
      <c r="J44" s="16"/>
      <c r="K44" s="16"/>
      <c r="L44" s="16">
        <v>4130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53" t="s">
        <v>56</v>
      </c>
      <c r="B45" s="8" t="s">
        <v>203</v>
      </c>
      <c r="C45" s="9" t="s">
        <v>204</v>
      </c>
      <c r="D45" s="8" t="s">
        <v>76</v>
      </c>
      <c r="E45" s="8" t="s">
        <v>77</v>
      </c>
      <c r="F45" s="8" t="s">
        <v>166</v>
      </c>
      <c r="G45" s="8" t="s">
        <v>167</v>
      </c>
      <c r="H45" s="16">
        <v>67500</v>
      </c>
      <c r="I45" s="16">
        <v>67500</v>
      </c>
      <c r="J45" s="16"/>
      <c r="K45" s="16"/>
      <c r="L45" s="16">
        <v>67500</v>
      </c>
      <c r="M45" s="16"/>
      <c r="N45" s="16"/>
      <c r="O45" s="16"/>
      <c r="P45" s="22"/>
      <c r="Q45" s="16"/>
      <c r="R45" s="16"/>
      <c r="S45" s="16"/>
      <c r="T45" s="16"/>
      <c r="U45" s="16"/>
      <c r="V45" s="16"/>
      <c r="W45" s="16"/>
    </row>
    <row r="46" ht="18.75" customHeight="1" spans="1:23">
      <c r="A46" s="53" t="s">
        <v>56</v>
      </c>
      <c r="B46" s="8" t="s">
        <v>205</v>
      </c>
      <c r="C46" s="9" t="s">
        <v>206</v>
      </c>
      <c r="D46" s="8" t="s">
        <v>76</v>
      </c>
      <c r="E46" s="8" t="s">
        <v>77</v>
      </c>
      <c r="F46" s="8" t="s">
        <v>197</v>
      </c>
      <c r="G46" s="8" t="s">
        <v>198</v>
      </c>
      <c r="H46" s="16">
        <v>18000</v>
      </c>
      <c r="I46" s="16">
        <v>18000</v>
      </c>
      <c r="J46" s="16"/>
      <c r="K46" s="16"/>
      <c r="L46" s="16">
        <v>18000</v>
      </c>
      <c r="M46" s="16"/>
      <c r="N46" s="16"/>
      <c r="O46" s="16"/>
      <c r="P46" s="22"/>
      <c r="Q46" s="16"/>
      <c r="R46" s="16"/>
      <c r="S46" s="16"/>
      <c r="T46" s="16"/>
      <c r="U46" s="16"/>
      <c r="V46" s="16"/>
      <c r="W46" s="16"/>
    </row>
    <row r="47" ht="18.75" customHeight="1" spans="1:23">
      <c r="A47" s="11" t="s">
        <v>32</v>
      </c>
      <c r="B47" s="11"/>
      <c r="C47" s="11"/>
      <c r="D47" s="11"/>
      <c r="E47" s="11"/>
      <c r="F47" s="11"/>
      <c r="G47" s="11"/>
      <c r="H47" s="16">
        <v>1380364.3</v>
      </c>
      <c r="I47" s="16">
        <v>1380364.3</v>
      </c>
      <c r="J47" s="16"/>
      <c r="K47" s="16"/>
      <c r="L47" s="16">
        <v>1380364.3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</sheetData>
  <mergeCells count="30">
    <mergeCell ref="A2:W2"/>
    <mergeCell ref="A3:G3"/>
    <mergeCell ref="I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275" right="0.236111111111111" top="1" bottom="1" header="0.5" footer="0.5"/>
  <pageSetup paperSize="1" scale="47" fitToHeight="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207</v>
      </c>
    </row>
    <row r="2" ht="45" customHeight="1" spans="1:23">
      <c r="A2" s="3" t="s">
        <v>208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"单位名称："&amp;"易门县信访局"</f>
        <v>单位名称：易门县信访局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209</v>
      </c>
      <c r="B4" s="12" t="s">
        <v>135</v>
      </c>
      <c r="C4" s="12" t="s">
        <v>136</v>
      </c>
      <c r="D4" s="12" t="s">
        <v>210</v>
      </c>
      <c r="E4" s="12" t="s">
        <v>137</v>
      </c>
      <c r="F4" s="12" t="s">
        <v>138</v>
      </c>
      <c r="G4" s="12" t="s">
        <v>211</v>
      </c>
      <c r="H4" s="12" t="s">
        <v>140</v>
      </c>
      <c r="I4" s="44" t="s">
        <v>32</v>
      </c>
      <c r="J4" s="44" t="s">
        <v>212</v>
      </c>
      <c r="K4" s="12"/>
      <c r="L4" s="12"/>
      <c r="M4" s="12"/>
      <c r="N4" s="12" t="s">
        <v>142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4" t="s">
        <v>143</v>
      </c>
      <c r="J5" s="44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4"/>
      <c r="J6" s="44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4"/>
      <c r="J7" s="44" t="s">
        <v>34</v>
      </c>
      <c r="K7" s="12" t="s">
        <v>213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214</v>
      </c>
      <c r="D9" s="8"/>
      <c r="E9" s="8"/>
      <c r="F9" s="8"/>
      <c r="G9" s="8"/>
      <c r="H9" s="8"/>
      <c r="I9" s="10">
        <v>100000</v>
      </c>
      <c r="J9" s="10">
        <v>100000</v>
      </c>
      <c r="K9" s="10">
        <v>100000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215</v>
      </c>
      <c r="B10" s="8" t="s">
        <v>216</v>
      </c>
      <c r="C10" s="9" t="s">
        <v>214</v>
      </c>
      <c r="D10" s="8" t="s">
        <v>56</v>
      </c>
      <c r="E10" s="8" t="s">
        <v>78</v>
      </c>
      <c r="F10" s="8" t="s">
        <v>79</v>
      </c>
      <c r="G10" s="8" t="s">
        <v>179</v>
      </c>
      <c r="H10" s="8" t="s">
        <v>180</v>
      </c>
      <c r="I10" s="10">
        <v>100000</v>
      </c>
      <c r="J10" s="10">
        <v>100000</v>
      </c>
      <c r="K10" s="10">
        <v>100000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11" t="s">
        <v>32</v>
      </c>
      <c r="B11" s="11"/>
      <c r="C11" s="11"/>
      <c r="D11" s="11"/>
      <c r="E11" s="11"/>
      <c r="F11" s="11"/>
      <c r="G11" s="11"/>
      <c r="H11" s="11"/>
      <c r="I11" s="10">
        <v>100000</v>
      </c>
      <c r="J11" s="10">
        <v>100000</v>
      </c>
      <c r="K11" s="10">
        <v>100000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275" right="0.196527777777778" top="1" bottom="1" header="0.5" footer="0.5"/>
  <pageSetup paperSize="1" scale="30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A14" sqref="A14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217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9" t="s">
        <v>218</v>
      </c>
      <c r="B2" s="29"/>
      <c r="C2" s="29"/>
      <c r="D2" s="29"/>
      <c r="E2" s="29"/>
      <c r="F2" s="29"/>
      <c r="G2" s="29"/>
      <c r="H2" s="29"/>
      <c r="I2" s="29"/>
      <c r="J2" s="29"/>
    </row>
    <row r="3" ht="20.25" customHeight="1" spans="1:10">
      <c r="A3" s="18" t="str">
        <f>"单位名称："&amp;"易门县信访局"</f>
        <v>单位名称：易门县信访局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30" t="s">
        <v>219</v>
      </c>
      <c r="B4" s="30" t="s">
        <v>220</v>
      </c>
      <c r="C4" s="30" t="s">
        <v>221</v>
      </c>
      <c r="D4" s="30" t="s">
        <v>222</v>
      </c>
      <c r="E4" s="30" t="s">
        <v>223</v>
      </c>
      <c r="F4" s="30" t="s">
        <v>224</v>
      </c>
      <c r="G4" s="30" t="s">
        <v>225</v>
      </c>
      <c r="H4" s="30" t="s">
        <v>226</v>
      </c>
      <c r="I4" s="30" t="s">
        <v>227</v>
      </c>
      <c r="J4" s="30" t="s">
        <v>228</v>
      </c>
    </row>
    <row r="5" ht="46.5" customHeight="1" spans="1:10">
      <c r="A5" s="30"/>
      <c r="B5" s="30"/>
      <c r="C5" s="30"/>
      <c r="D5" s="30"/>
      <c r="E5" s="30"/>
      <c r="F5" s="30"/>
      <c r="G5" s="30"/>
      <c r="H5" s="30"/>
      <c r="I5" s="30"/>
      <c r="J5" s="30"/>
    </row>
    <row r="6" ht="20.25" customHeight="1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ht="20.25" customHeight="1" spans="1:10">
      <c r="A7" s="22"/>
      <c r="B7" s="22"/>
      <c r="C7" s="22"/>
      <c r="E7" s="38"/>
      <c r="F7" s="38"/>
      <c r="G7" s="38"/>
      <c r="H7" s="38"/>
      <c r="I7" s="38"/>
      <c r="J7" s="38"/>
    </row>
    <row r="8" ht="20.25" customHeight="1" spans="1:10">
      <c r="A8" s="24"/>
      <c r="B8" s="22"/>
      <c r="C8" s="23"/>
      <c r="D8" s="23"/>
      <c r="E8" s="38"/>
      <c r="F8" s="38"/>
      <c r="G8" s="38"/>
      <c r="H8" s="38"/>
      <c r="I8" s="38"/>
      <c r="J8" s="38"/>
    </row>
    <row r="9" ht="20.25" customHeight="1" spans="1:10">
      <c r="A9" s="22"/>
      <c r="B9" s="22"/>
      <c r="C9" s="22"/>
      <c r="D9" s="47"/>
      <c r="E9" s="48"/>
      <c r="F9" s="39"/>
      <c r="G9" s="23"/>
      <c r="H9" s="39"/>
      <c r="I9" s="39"/>
      <c r="J9" s="48"/>
    </row>
    <row r="10" ht="20.25" customHeight="1" spans="1:10">
      <c r="A10" s="22"/>
      <c r="B10" s="22"/>
      <c r="C10" s="22"/>
      <c r="D10" s="47"/>
      <c r="E10" s="48"/>
      <c r="F10" s="39"/>
      <c r="G10" s="23"/>
      <c r="H10" s="39"/>
      <c r="I10" s="39"/>
      <c r="J10" s="48"/>
    </row>
    <row r="11" ht="20.25" customHeight="1" spans="1:10">
      <c r="A11" s="22"/>
      <c r="B11" s="22"/>
      <c r="C11" s="22"/>
      <c r="D11" s="47"/>
      <c r="E11" s="48"/>
      <c r="F11" s="39"/>
      <c r="G11" s="23"/>
      <c r="H11" s="39"/>
      <c r="I11" s="39"/>
      <c r="J11" s="48"/>
    </row>
    <row r="12" ht="20.25" customHeight="1" spans="1:10">
      <c r="A12" s="22"/>
      <c r="B12" s="22"/>
      <c r="C12" s="22"/>
      <c r="D12" s="47"/>
      <c r="E12" s="48"/>
      <c r="F12" s="39"/>
      <c r="G12" s="23"/>
      <c r="H12" s="39"/>
      <c r="I12" s="39"/>
      <c r="J12" s="48"/>
    </row>
    <row r="13" ht="20.25" customHeight="1" spans="1:10">
      <c r="A13" s="22"/>
      <c r="B13" s="22"/>
      <c r="C13" s="22"/>
      <c r="D13" s="47"/>
      <c r="E13" s="48"/>
      <c r="F13" s="39"/>
      <c r="G13" s="23"/>
      <c r="H13" s="39"/>
      <c r="I13" s="39"/>
      <c r="J13" s="48"/>
    </row>
    <row r="14" customHeight="1" spans="1:10">
      <c r="A14" t="s">
        <v>229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8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</cp:lastModifiedBy>
  <dcterms:created xsi:type="dcterms:W3CDTF">2026-02-27T06:45:00Z</dcterms:created>
  <dcterms:modified xsi:type="dcterms:W3CDTF">2026-02-27T07:22:53Z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F935EBB14F554132B10941EEB467C924_12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