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 firstSheet="1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部门基本支出预算表04!$A$1:$W$51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<sst xmlns="http://schemas.openxmlformats.org/spreadsheetml/2006/main" count="932" uniqueCount="333">
  <si>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</si>
  <si>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</si>
  <si>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</si>
  <si>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</si>
  <si>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</si>
  <si>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</si>
  <si>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</si>
  <si>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</si>
  <si>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</si>
  <si>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</si>
  <si>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</si>
  <si>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</si>
  <si>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</si>
  <si>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</si>
  <si>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</si>
  <si>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</si>
  <si>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</si>
  <si>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</si>
  <si>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</si>
  <si>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</si>
  <si>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</si>
  <si>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</si>
  <si>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</si>
  <si>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</si>
  <si>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</si>
  <si>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</si>
  <si>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</si>
  <si>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</si>
  <si>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</si>
  <si>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</si>
  <si>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</si>
  <si>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</si>
  <si>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</si>
  <si>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</si>
  <si>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</si>
  <si>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</si>
  <si>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</si>
  <si>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</si>
  <si>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</si>
  <si>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</si>
  <si>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</si>
  <si>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</si>
  <si>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</si>
  <si>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</si>
  <si>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</si>
  <si>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</si>
  <si>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</si>
  <si>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</si>
  <si>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</si>
  <si>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</si>
  <si>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</si>
  <si>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</si>
  <si>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</si>
  <si>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</si>
  <si>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</si>
  <si>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201</t>
  </si>
  <si>
    <t>云南省易门县总工会</t>
  </si>
  <si>
    <t>201001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</si>
  <si>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</si>
  <si>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</si>
  <si>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</si>
  <si>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</si>
  <si>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</si>
  <si>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</si>
  <si>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</si>
  <si>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</si>
  <si>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</si>
  <si>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</si>
  <si>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</si>
  <si>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</si>
  <si>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</si>
  <si>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</si>
  <si>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一般公共服务支出</t>
  </si>
  <si>
    <t>20129</t>
  </si>
  <si>
    <t>群众团体事务</t>
  </si>
  <si>
    <t>2012901</t>
  </si>
  <si>
    <t>行政运行</t>
  </si>
  <si>
    <t>2012906</t>
  </si>
  <si>
    <t>工会事务</t>
  </si>
  <si>
    <t>2012950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</si>
  <si>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</si>
  <si>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</si>
  <si>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</si>
  <si>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</si>
  <si>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</si>
  <si>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</si>
  <si>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</si>
  <si>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</si>
  <si>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</si>
  <si>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</si>
  <si>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</si>
  <si>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</si>
  <si>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</si>
  <si>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</si>
  <si>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</si>
  <si>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</si>
  <si>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</si>
  <si>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</si>
  <si>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</si>
  <si>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</si>
  <si>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</si>
  <si>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</si>
  <si>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</si>
  <si>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</si>
  <si>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</si>
  <si>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</si>
  <si>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</si>
  <si>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</si>
  <si>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</si>
  <si>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</si>
  <si>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</si>
  <si>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</si>
  <si>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</si>
  <si>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</si>
  <si>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</si>
  <si>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</si>
  <si>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</si>
  <si>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</si>
  <si>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</si>
  <si>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</si>
  <si>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</si>
  <si>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</si>
  <si>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</si>
  <si>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</si>
  <si>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</si>
  <si>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</si>
  <si>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</si>
  <si>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</si>
  <si>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</si>
  <si>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</si>
  <si>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</si>
  <si>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</si>
  <si>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</si>
  <si>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</si>
  <si>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</si>
  <si>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</si>
  <si>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</si>
  <si>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</si>
  <si>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</si>
  <si>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</si>
  <si>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</si>
  <si>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</si>
  <si>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</si>
  <si>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</si>
  <si>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</si>
  <si>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</si>
  <si>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</si>
  <si>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</si>
  <si>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</si>
  <si>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</si>
  <si>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</si>
  <si>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530425210000000014961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</si>
  <si>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</si>
  <si>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</si>
  <si>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</si>
  <si>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</si>
  <si>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</si>
  <si>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</si>
  <si>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</si>
  <si>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530425210000000014962</t>
  </si>
  <si>
    <t>事业人员支出工资</t>
  </si>
  <si>
    <t>30107</t>
  </si>
  <si>
    <t>绩效工资</t>
  </si>
  <si>
    <t>530425210000000014963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</si>
  <si>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</si>
  <si>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</si>
  <si>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</si>
  <si>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</si>
  <si>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</si>
  <si>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</si>
  <si>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</si>
  <si>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</si>
  <si>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</si>
  <si>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530425210000000014964</t>
  </si>
  <si>
    <t>30113</t>
  </si>
  <si>
    <t>530425210000000014970</t>
  </si>
  <si>
    <t>工会经费</t>
  </si>
  <si>
    <t>30228</t>
  </si>
  <si>
    <t>530425210000000014971</t>
  </si>
  <si>
    <t>一般公用经费</t>
  </si>
  <si>
    <t>30201</t>
  </si>
  <si>
    <t>办公费</t>
  </si>
  <si>
    <t>30206</t>
  </si>
  <si>
    <t>电费</t>
  </si>
  <si>
    <t>30211</t>
  </si>
  <si>
    <t>差旅费</t>
  </si>
  <si>
    <t>30239</t>
  </si>
  <si>
    <t>其他交通费用</t>
  </si>
  <si>
    <t>30299</t>
  </si>
  <si>
    <t>其他商品和服务支出</t>
  </si>
  <si>
    <t>30205</t>
  </si>
  <si>
    <t>水费</t>
  </si>
  <si>
    <t>30215</t>
  </si>
  <si>
    <t>会议费</t>
  </si>
  <si>
    <t>30216</t>
  </si>
  <si>
    <t>培训费</t>
  </si>
  <si>
    <t>530425221100000378744</t>
  </si>
  <si>
    <t>30217</t>
  </si>
  <si>
    <t>530425221100000378747</t>
  </si>
  <si>
    <t>公务交通补贴（行政）</t>
  </si>
  <si>
    <t>530425231100001434261</t>
  </si>
  <si>
    <t>公务员基础绩效奖</t>
  </si>
  <si>
    <t>530425231100001434263</t>
  </si>
  <si>
    <t>规范后奖励性绩效工资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</si>
  <si>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</si>
  <si>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</si>
  <si>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</si>
  <si>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</si>
  <si>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</si>
  <si>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</si>
  <si>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</si>
  <si>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县级困难职工帮扶补助资金</t>
  </si>
  <si>
    <t>312 民生类</t>
  </si>
  <si>
    <t>530425261100004873203</t>
  </si>
  <si>
    <t>30305</t>
  </si>
  <si>
    <t>生活补助</t>
  </si>
  <si>
    <t>30399</t>
  </si>
  <si>
    <t>其他对个人和家庭的补助</t>
  </si>
  <si>
    <t>驻镇兴村工作人员补贴经费</t>
  </si>
  <si>
    <t>530425261100004875231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</si>
  <si>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</si>
  <si>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</si>
  <si>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</si>
  <si>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</si>
  <si>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</si>
  <si>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</si>
  <si>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</si>
  <si>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</si>
  <si>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</si>
  <si>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</si>
  <si>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</si>
  <si>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</si>
  <si>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通过项目开展，为派到实施艰苦边远地为扶贫驻村工作队员提供工作、组织、生活保障，更好发挥驻村工作队生力军作用，进一步实施乡村振兴，提升脱贫攻坚质量，巩固脱贫攻坚成果。</t>
  </si>
  <si>
    <t>产出指标</t>
  </si>
  <si>
    <t>数量指标</t>
  </si>
  <si>
    <t>获补对象数</t>
  </si>
  <si>
    <t>=</t>
  </si>
  <si>
    <t>人</t>
  </si>
  <si>
    <t>定量指标</t>
  </si>
  <si>
    <t>完成数量达标得满分</t>
  </si>
  <si>
    <t>质量指标</t>
  </si>
  <si>
    <t>获补对象发放准确率</t>
  </si>
  <si>
    <t>100</t>
  </si>
  <si>
    <t>%</t>
  </si>
  <si>
    <t>根据考核、考勤结果准确发放补助</t>
  </si>
  <si>
    <t>时效指标</t>
  </si>
  <si>
    <t>驻村工作队员补助费发放及时率</t>
  </si>
  <si>
    <t>反映发放单位及时发放补助资金的情况。
发放及时率=在时限内发放资金/应发放资金*100%</t>
  </si>
  <si>
    <t>效益指标</t>
  </si>
  <si>
    <t>社会效益</t>
  </si>
  <si>
    <t>驻村工作队员的生活状况改善</t>
  </si>
  <si>
    <t>&gt;=</t>
  </si>
  <si>
    <t>95</t>
  </si>
  <si>
    <t>保障驻村工作队员稳定，补助促进驻村工作队员生活状况改善的情况。</t>
  </si>
  <si>
    <t>满意度指标</t>
  </si>
  <si>
    <t>服务对象满意度</t>
  </si>
  <si>
    <t>驻村工作队员满意度</t>
  </si>
  <si>
    <t>反映驻村工作队员的满意程度</t>
  </si>
  <si>
    <t>计划临时帮扶（因病、因学、遭遇突发事件等困难职工）15人；元旦春节、中秋国庆送温暖（一线坚守岗位员工）800人；因市场等因素响企业生产经营困难，造成非个人意愿待岗、停发工资或只领取基本生活费6个月以上的困难职工送温暖50人；三八送温暖困难单亲女职工春风活动慰问10人；普通困难职工金秋助学20人；困难劳模、工匠帮扶20人；其他帮扶救助100人，预计帮扶救助1015人。</t>
  </si>
  <si>
    <t>救助对象人数（人次）</t>
  </si>
  <si>
    <t>500</t>
  </si>
  <si>
    <t>反映应保尽保、应救尽救对象的人数（人次）情况。</t>
  </si>
  <si>
    <t>政策宣传单发放数量</t>
  </si>
  <si>
    <t>份</t>
  </si>
  <si>
    <t>反映补助政策宣传单的发放数量情况。</t>
  </si>
  <si>
    <t>救助对象认定准确率</t>
  </si>
  <si>
    <t>反映救助对象认定的准确情况。
救助对象认定准确率=抽检符合标准的救助对象数/抽检实际救助对象数*100%</t>
  </si>
  <si>
    <t>救助标准执行合规率</t>
  </si>
  <si>
    <t>反映救助按标准执行的情况。
救助标准执行合规率=按照救助标准核定发放的资金额/发放资金总额*100%</t>
  </si>
  <si>
    <t>救助发放及时率</t>
  </si>
  <si>
    <t>反映发放单位及时发放救助资金的情况。
救助发放及时率=时限内发放救助资金额/应发放救助资金额*100%</t>
  </si>
  <si>
    <t>政策知晓率</t>
  </si>
  <si>
    <t>反映救助政策的宣传效果情况。
政策知晓率=调查中救助政策知晓人数/调查总人数*100%</t>
  </si>
  <si>
    <t>生活状况改善</t>
  </si>
  <si>
    <t>90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</si>
  <si>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</si>
  <si>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</si>
  <si>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</si>
  <si>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>预算06表</t>
  </si>
  <si>
    <t>2026年部门政府性基金预算支出预算表</t>
  </si>
  <si>
    <t>政府性基金预算支出</t>
  </si>
  <si>
    <t>备注：由于我部门2026年无政府性基金预算支出，因此本表无数据。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</si>
  <si>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</si>
  <si>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</si>
  <si>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</si>
  <si>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</si>
  <si>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</si>
  <si>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</si>
  <si>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</si>
  <si>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</si>
  <si>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</si>
  <si>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</si>
  <si>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</si>
  <si>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</si>
  <si>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备注：由于我部门2026年无政府采购支出，因此本表无数据。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</si>
  <si>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</si>
  <si>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</si>
  <si>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</si>
  <si>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</si>
  <si>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</si>
  <si>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备注：由于我部门2026年无政府购买服务支出，因此本表无数据。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</si>
  <si>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</si>
  <si>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</si>
  <si>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</si>
  <si>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</si>
  <si>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</si>
  <si>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</si>
  <si>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</si>
  <si>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</si>
  <si>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</si>
  <si>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</si>
  <si>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</si>
  <si>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</si>
  <si>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备注：由于我部门2026年无对下转移支付项目，因此本表无数据。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</si>
  <si>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</si>
  <si>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</si>
  <si>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</si>
  <si>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</si>
  <si>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</si>
  <si>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</si>
  <si>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</si>
  <si>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</si>
  <si>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</si>
  <si>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</si>
  <si>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备注：由于我部门2026年无新增资产配置，因此本表无数据。</t>
  </si>
  <si>
    <t>预算11表</t>
  </si>
  <si>
    <t>2026年上级补助项目支出预算表</t>
  </si>
  <si>
    <t>上级补助</t>
  </si>
  <si>
    <t>备注：由于我部门2026年无上级补助项目支出预算，因此本表无数据。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</si>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</sst>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27"/>
      <name val="宋体"/>
      <charset val="134"/>
    </font>
    <font>
      <sz val="27"/>
      <name val="Calibri"/>
      <charset val="134"/>
    </font>
    <font>
      <sz val="10"/>
      <name val="Arial"/>
      <charset val="1"/>
    </font>
    <font>
      <b/>
      <sz val="9"/>
      <name val="宋体"/>
      <charset val="134"/>
    </font>
    <font>
      <sz val="27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7"/>
      <color theme="1"/>
      <name val="SimSun"/>
      <charset val="134"/>
    </font>
    <font>
      <sz val="11"/>
      <color theme="1"/>
      <name val="宋体"/>
      <charset val="134"/>
    </font>
    <font>
      <sz val="10.5"/>
      <color rgb="FF000000"/>
      <name val="SimSun"/>
      <charset val="134"/>
    </font>
    <font>
      <sz val="10.5"/>
      <color theme="1"/>
      <name val="SimSun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42" fillId="0" borderId="0">
      <alignment vertical="top"/>
      <protection locked="0"/>
    </xf>
  </cellStyleXfs>
  <cellXfs count="8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57" applyFont="1" applyFill="1" applyBorder="1" applyAlignment="1" applyProtection="1"/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8" fillId="0" borderId="0" xfId="57" applyFont="1" applyFill="1" applyBorder="1" applyAlignment="1" applyProtection="1">
      <alignment vertical="center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11" fillId="0" borderId="0" xfId="57" applyFont="1" applyFill="1" applyBorder="1" applyAlignment="1" applyProtection="1"/>
    <xf numFmtId="49" fontId="12" fillId="0" borderId="0" xfId="50" applyNumberFormat="1" applyFont="1" applyBorder="1" applyAlignment="1">
      <alignment horizontal="right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8" fillId="0" borderId="0" xfId="57" applyNumberFormat="1" applyFont="1" applyFill="1" applyBorder="1" applyAlignment="1" applyProtection="1"/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/>
    <xf numFmtId="0" fontId="14" fillId="0" borderId="0" xfId="0" applyFont="1">
      <alignment vertical="top"/>
    </xf>
    <xf numFmtId="0" fontId="15" fillId="0" borderId="0" xfId="0" applyFont="1" applyAlignment="1"/>
    <xf numFmtId="0" fontId="16" fillId="0" borderId="0" xfId="0" applyFont="1" applyAlignment="1">
      <alignment horizontal="center" vertical="center"/>
    </xf>
    <xf numFmtId="0" fontId="17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20" fillId="0" borderId="1" xfId="51" applyNumberFormat="1" applyFont="1" applyBorder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"单位名称："&amp;"云南省易门县总工会"</f>
        <v>单位名称：云南省易门县总工会</v>
      </c>
      <c r="B3" s="4"/>
      <c r="C3" s="7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2148670.4</v>
      </c>
      <c r="C7" s="14" t="str">
        <f>"一"&amp;"、"&amp;"一般公共服务支出"</f>
        <v>一、一般公共服务支出</v>
      </c>
      <c r="D7" s="16">
        <v>1635870.77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183468.48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170451.15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158880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74" t="s">
        <v>16</v>
      </c>
      <c r="B15" s="16"/>
      <c r="C15" s="77"/>
      <c r="D15" s="16"/>
    </row>
    <row r="16" ht="22.5" customHeight="1" spans="1:4">
      <c r="A16" s="74" t="s">
        <v>17</v>
      </c>
      <c r="B16" s="16"/>
      <c r="C16" s="77"/>
      <c r="D16" s="16"/>
    </row>
    <row r="17" ht="22.5" customHeight="1" spans="1:4">
      <c r="A17" s="74"/>
      <c r="B17" s="16"/>
      <c r="C17" s="77"/>
      <c r="D17" s="16"/>
    </row>
    <row r="18" ht="22.5" customHeight="1" spans="1:4">
      <c r="A18" s="75" t="s">
        <v>18</v>
      </c>
      <c r="B18" s="76">
        <v>2148670.4</v>
      </c>
      <c r="C18" s="77" t="s">
        <v>19</v>
      </c>
      <c r="D18" s="76">
        <v>2148670.4</v>
      </c>
    </row>
    <row r="19" ht="22.5" customHeight="1" spans="1:4">
      <c r="A19" s="85" t="s">
        <v>20</v>
      </c>
      <c r="B19" s="16"/>
      <c r="C19" s="86" t="s">
        <v>21</v>
      </c>
      <c r="D19" s="48"/>
    </row>
    <row r="20" ht="22.5" customHeight="1" spans="1:4">
      <c r="A20" s="74" t="s">
        <v>22</v>
      </c>
      <c r="B20" s="76"/>
      <c r="C20" s="74" t="s">
        <v>22</v>
      </c>
      <c r="D20" s="76"/>
    </row>
    <row r="21" ht="22.5" customHeight="1" spans="1:4">
      <c r="A21" s="74" t="s">
        <v>23</v>
      </c>
      <c r="B21" s="76"/>
      <c r="C21" s="74" t="s">
        <v>24</v>
      </c>
      <c r="D21" s="76"/>
    </row>
    <row r="22" ht="22.5" customHeight="1" spans="1:4">
      <c r="A22" s="75" t="s">
        <v>25</v>
      </c>
      <c r="B22" s="76">
        <v>2148670.4</v>
      </c>
      <c r="C22" s="77" t="s">
        <v>26</v>
      </c>
      <c r="D22" s="76">
        <v>2148670.4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85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2" sqref="A2:F2"/>
    </sheetView>
  </sheetViews>
  <sheetFormatPr defaultColWidth="8.85" defaultRowHeight="15" customHeight="1" outlineLevelCol="5"/>
  <cols>
    <col min="1" max="1" width="17" customWidth="1"/>
    <col min="2" max="2" width="13.875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2" t="s">
        <v>278</v>
      </c>
    </row>
    <row r="2" ht="37.5" customHeight="1" spans="1:6">
      <c r="A2" s="3" t="s">
        <v>279</v>
      </c>
      <c r="B2" s="3"/>
      <c r="C2" s="3"/>
      <c r="D2" s="3"/>
      <c r="E2" s="3"/>
      <c r="F2" s="3"/>
    </row>
    <row r="3" ht="18.75" customHeight="1" spans="1:6">
      <c r="A3" s="43" t="str">
        <f>"单位名称："&amp;"云南省易门县总工会"</f>
        <v>单位名称：云南省易门县总工会</v>
      </c>
      <c r="B3" s="43"/>
      <c r="C3" s="43"/>
      <c r="D3" s="44"/>
      <c r="E3" s="44"/>
      <c r="F3" s="45" t="s">
        <v>29</v>
      </c>
    </row>
    <row r="4" ht="18.75" customHeight="1" spans="1:6">
      <c r="A4" s="12" t="s">
        <v>135</v>
      </c>
      <c r="B4" s="12" t="s">
        <v>60</v>
      </c>
      <c r="C4" s="12" t="s">
        <v>61</v>
      </c>
      <c r="D4" s="46" t="s">
        <v>280</v>
      </c>
      <c r="E4" s="46"/>
      <c r="F4" s="46"/>
    </row>
    <row r="5" ht="18.75" customHeight="1" spans="1:6">
      <c r="A5" s="12" t="s">
        <v>60</v>
      </c>
      <c r="B5" s="12" t="s">
        <v>60</v>
      </c>
      <c r="C5" s="12" t="s">
        <v>61</v>
      </c>
      <c r="D5" s="46" t="s">
        <v>34</v>
      </c>
      <c r="E5" s="46" t="s">
        <v>64</v>
      </c>
      <c r="F5" s="46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7" t="s">
        <v>107</v>
      </c>
      <c r="B8" s="47"/>
      <c r="C8" s="47"/>
      <c r="D8" s="48"/>
      <c r="E8" s="48"/>
      <c r="F8" s="48"/>
    </row>
    <row r="9" customHeight="1" spans="1:6">
      <c r="A9" s="18" t="s">
        <v>281</v>
      </c>
      <c r="B9" s="49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1388888888889" right="0.751388888888889" top="1" bottom="1" header="0.5" footer="0.5"/>
  <pageSetup paperSize="9" scale="90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topLeftCell="D1" workbookViewId="0">
      <selection activeCell="A15" sqref="A15"/>
    </sheetView>
  </sheetViews>
  <sheetFormatPr defaultColWidth="8.85" defaultRowHeight="15" customHeight="1"/>
  <cols>
    <col min="1" max="1" width="12.75" customWidth="1"/>
    <col min="2" max="2" width="8.75" customWidth="1"/>
    <col min="3" max="3" width="14" customWidth="1"/>
    <col min="4" max="4" width="11.4166666666667" customWidth="1"/>
    <col min="5" max="5" width="6.875" customWidth="1"/>
    <col min="6" max="6" width="10.625" customWidth="1"/>
    <col min="7" max="7" width="8" customWidth="1"/>
    <col min="8" max="8" width="8.75" customWidth="1"/>
    <col min="9" max="9" width="7" customWidth="1"/>
    <col min="10" max="10" width="9.875" customWidth="1"/>
    <col min="11" max="11" width="8.75" customWidth="1"/>
    <col min="12" max="12" width="9.25" customWidth="1"/>
    <col min="13" max="13" width="10.125" customWidth="1"/>
    <col min="14" max="14" width="10.25" customWidth="1"/>
    <col min="15" max="15" width="8.75" customWidth="1"/>
    <col min="16" max="16" width="9.75" customWidth="1"/>
    <col min="17" max="17" width="8.125" customWidth="1"/>
  </cols>
  <sheetData>
    <row r="1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0" t="s">
        <v>282</v>
      </c>
    </row>
    <row r="2" ht="45" customHeight="1" spans="1:17">
      <c r="A2" s="30" t="s">
        <v>283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7"/>
      <c r="O2" s="37"/>
      <c r="P2" s="37"/>
      <c r="Q2" s="37"/>
    </row>
    <row r="3" ht="20.25" customHeight="1" spans="1:17">
      <c r="A3" s="19" t="str">
        <f>"单位名称："&amp;"云南省易门县总工会"</f>
        <v>单位名称：云南省易门县总工会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29</v>
      </c>
    </row>
    <row r="4" ht="20.25" customHeight="1" spans="1:17">
      <c r="A4" s="22" t="s">
        <v>284</v>
      </c>
      <c r="B4" s="22" t="s">
        <v>285</v>
      </c>
      <c r="C4" s="22" t="s">
        <v>286</v>
      </c>
      <c r="D4" s="22" t="s">
        <v>287</v>
      </c>
      <c r="E4" s="22" t="s">
        <v>288</v>
      </c>
      <c r="F4" s="22" t="s">
        <v>289</v>
      </c>
      <c r="G4" s="22" t="s">
        <v>142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290</v>
      </c>
      <c r="B5" s="22" t="s">
        <v>285</v>
      </c>
      <c r="C5" s="22" t="s">
        <v>286</v>
      </c>
      <c r="D5" s="22" t="s">
        <v>287</v>
      </c>
      <c r="E5" s="22" t="s">
        <v>288</v>
      </c>
      <c r="F5" s="22" t="s">
        <v>289</v>
      </c>
      <c r="G5" s="22" t="s">
        <v>32</v>
      </c>
      <c r="H5" s="22" t="s">
        <v>35</v>
      </c>
      <c r="I5" s="22" t="s">
        <v>291</v>
      </c>
      <c r="J5" s="22" t="s">
        <v>292</v>
      </c>
      <c r="K5" s="22" t="s">
        <v>38</v>
      </c>
      <c r="L5" s="22" t="s">
        <v>293</v>
      </c>
      <c r="M5" s="22" t="s">
        <v>63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34</v>
      </c>
      <c r="I6" s="22"/>
      <c r="J6" s="22"/>
      <c r="K6" s="22"/>
      <c r="L6" s="22" t="s">
        <v>34</v>
      </c>
      <c r="M6" s="22" t="s">
        <v>41</v>
      </c>
      <c r="N6" s="22" t="s">
        <v>42</v>
      </c>
      <c r="O6" s="38" t="s">
        <v>43</v>
      </c>
      <c r="P6" s="38" t="s">
        <v>44</v>
      </c>
      <c r="Q6" s="38" t="s">
        <v>45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9"/>
      <c r="B8" s="23"/>
      <c r="C8" s="23"/>
      <c r="D8" s="40"/>
      <c r="E8" s="40"/>
      <c r="F8" s="40"/>
      <c r="G8" s="40"/>
      <c r="H8" s="40"/>
      <c r="I8" s="40"/>
      <c r="J8" s="34"/>
      <c r="K8" s="34"/>
      <c r="L8" s="40"/>
      <c r="M8" s="40"/>
      <c r="N8" s="40"/>
      <c r="O8" s="40"/>
      <c r="P8" s="40"/>
      <c r="Q8" s="40"/>
    </row>
    <row r="9" ht="20.25" customHeight="1" spans="1:17">
      <c r="A9" s="23"/>
      <c r="B9" s="23"/>
      <c r="C9" s="23"/>
      <c r="D9" s="41"/>
      <c r="E9" s="24"/>
      <c r="F9" s="40"/>
      <c r="G9" s="40"/>
      <c r="H9" s="34"/>
      <c r="I9" s="34"/>
      <c r="J9" s="34"/>
      <c r="K9" s="34"/>
      <c r="L9" s="40"/>
      <c r="M9" s="40"/>
      <c r="N9" s="40"/>
      <c r="O9" s="40"/>
      <c r="P9" s="40"/>
      <c r="Q9" s="40"/>
    </row>
    <row r="10" ht="20.25" customHeight="1" spans="1:17">
      <c r="A10" s="24" t="s">
        <v>32</v>
      </c>
      <c r="B10" s="24"/>
      <c r="C10" s="24"/>
      <c r="D10" s="41"/>
      <c r="E10" s="4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customHeight="1" spans="1:17">
      <c r="A11" s="18" t="s">
        <v>294</v>
      </c>
      <c r="B11" s="35"/>
      <c r="C11" s="35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16" sqref="B16"/>
    </sheetView>
  </sheetViews>
  <sheetFormatPr defaultColWidth="8.85" defaultRowHeight="15" customHeight="1"/>
  <cols>
    <col min="1" max="1" width="12.125" customWidth="1"/>
    <col min="2" max="2" width="14.875" customWidth="1"/>
    <col min="3" max="3" width="14" customWidth="1"/>
    <col min="4" max="4" width="8.875" customWidth="1"/>
    <col min="5" max="5" width="9.625" customWidth="1"/>
    <col min="6" max="6" width="9.375" customWidth="1"/>
    <col min="7" max="7" width="10" customWidth="1"/>
    <col min="8" max="8" width="9.25" customWidth="1"/>
    <col min="9" max="9" width="8.5" customWidth="1"/>
    <col min="10" max="10" width="8.25" customWidth="1"/>
    <col min="11" max="11" width="10.375" customWidth="1"/>
    <col min="12" max="12" width="9.375" customWidth="1"/>
    <col min="13" max="13" width="9" customWidth="1"/>
    <col min="14" max="14" width="8.25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295</v>
      </c>
    </row>
    <row r="2" ht="45" customHeight="1" spans="1:14">
      <c r="A2" s="30" t="s">
        <v>296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9" t="str">
        <f>"单位名称："&amp;"云南省易门县总工会"</f>
        <v>单位名称：云南省易门县总工会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29</v>
      </c>
    </row>
    <row r="4" ht="27.15" customHeight="1" spans="1:14">
      <c r="A4" s="31" t="s">
        <v>284</v>
      </c>
      <c r="B4" s="31" t="s">
        <v>297</v>
      </c>
      <c r="C4" s="31" t="s">
        <v>298</v>
      </c>
      <c r="D4" s="31" t="s">
        <v>142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290</v>
      </c>
      <c r="B5" s="31"/>
      <c r="C5" s="31" t="s">
        <v>299</v>
      </c>
      <c r="D5" s="31" t="s">
        <v>32</v>
      </c>
      <c r="E5" s="31" t="s">
        <v>35</v>
      </c>
      <c r="F5" s="31" t="s">
        <v>291</v>
      </c>
      <c r="G5" s="31" t="s">
        <v>292</v>
      </c>
      <c r="H5" s="31" t="s">
        <v>38</v>
      </c>
      <c r="I5" s="31" t="s">
        <v>293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3"/>
      <c r="B8" s="23"/>
      <c r="C8" s="2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4" t="s">
        <v>32</v>
      </c>
      <c r="B10" s="24"/>
      <c r="C10" s="2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customHeight="1" spans="1:14">
      <c r="A11" s="18" t="s">
        <v>300</v>
      </c>
      <c r="B11" s="35"/>
      <c r="C11" s="35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85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E1" sqref="D$1:E$1048576"/>
    </sheetView>
  </sheetViews>
  <sheetFormatPr defaultColWidth="8.85" defaultRowHeight="15" customHeight="1"/>
  <cols>
    <col min="1" max="1" width="15" customWidth="1"/>
    <col min="2" max="2" width="10.625" customWidth="1"/>
    <col min="3" max="3" width="10.375" customWidth="1"/>
    <col min="4" max="5" width="9.25" customWidth="1"/>
    <col min="6" max="6" width="8.375" customWidth="1"/>
    <col min="7" max="7" width="8.25" customWidth="1"/>
    <col min="8" max="8" width="10" customWidth="1"/>
    <col min="9" max="9" width="10.375" customWidth="1"/>
    <col min="10" max="10" width="9.125" customWidth="1"/>
    <col min="11" max="11" width="12.25" customWidth="1"/>
  </cols>
  <sheetData>
    <row r="1" ht="24.15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20" t="s">
        <v>301</v>
      </c>
    </row>
    <row r="2" ht="45.15" customHeight="1" spans="1:11">
      <c r="A2" s="26" t="s">
        <v>302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.75" customHeight="1" spans="1:11">
      <c r="A3" s="19" t="str">
        <f>"单位名称："&amp;"云南省易门县总工会"</f>
        <v>单位名称：云南省易门县总工会</v>
      </c>
      <c r="B3" s="19"/>
      <c r="C3" s="19"/>
      <c r="D3" s="19"/>
      <c r="E3" s="19"/>
      <c r="F3" s="19"/>
      <c r="G3" s="19"/>
      <c r="H3" s="19"/>
      <c r="I3" s="19"/>
      <c r="J3" s="19"/>
      <c r="K3" s="20" t="s">
        <v>29</v>
      </c>
    </row>
    <row r="4" ht="22.5" customHeight="1" spans="1:11">
      <c r="A4" s="29" t="s">
        <v>303</v>
      </c>
      <c r="B4" s="29" t="s">
        <v>142</v>
      </c>
      <c r="C4" s="29"/>
      <c r="D4" s="29"/>
      <c r="E4" s="29" t="s">
        <v>304</v>
      </c>
      <c r="F4" s="29"/>
      <c r="G4" s="29"/>
      <c r="H4" s="29"/>
      <c r="I4" s="29"/>
      <c r="J4" s="29"/>
      <c r="K4" s="29"/>
    </row>
    <row r="5" ht="49" customHeight="1" spans="1:11">
      <c r="A5" s="29"/>
      <c r="B5" s="29" t="s">
        <v>32</v>
      </c>
      <c r="C5" s="29" t="s">
        <v>35</v>
      </c>
      <c r="D5" s="29" t="s">
        <v>291</v>
      </c>
      <c r="E5" s="29" t="s">
        <v>305</v>
      </c>
      <c r="F5" s="29" t="s">
        <v>306</v>
      </c>
      <c r="G5" s="12" t="s">
        <v>307</v>
      </c>
      <c r="H5" s="12" t="s">
        <v>308</v>
      </c>
      <c r="I5" s="12" t="s">
        <v>309</v>
      </c>
      <c r="J5" s="12" t="s">
        <v>310</v>
      </c>
      <c r="K5" s="12" t="s">
        <v>311</v>
      </c>
    </row>
    <row r="6" ht="18.75" customHeight="1" spans="1:11">
      <c r="A6" s="24" t="s">
        <v>46</v>
      </c>
      <c r="B6" s="24" t="s">
        <v>47</v>
      </c>
      <c r="C6" s="24" t="s">
        <v>48</v>
      </c>
      <c r="D6" s="24" t="s">
        <v>49</v>
      </c>
      <c r="E6" s="24" t="s">
        <v>50</v>
      </c>
      <c r="F6" s="24" t="s">
        <v>51</v>
      </c>
      <c r="G6" s="24" t="s">
        <v>52</v>
      </c>
      <c r="H6" s="24" t="s">
        <v>53</v>
      </c>
      <c r="I6" s="24" t="s">
        <v>54</v>
      </c>
      <c r="J6" s="24" t="s">
        <v>71</v>
      </c>
      <c r="K6" s="24" t="s">
        <v>312</v>
      </c>
    </row>
    <row r="7" ht="18.75" customHeight="1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ht="18.75" customHeight="1" spans="1:11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customHeight="1" spans="1:11">
      <c r="A9" s="18" t="s">
        <v>313</v>
      </c>
      <c r="B9" s="18"/>
      <c r="C9" s="18"/>
      <c r="D9" s="18"/>
    </row>
  </sheetData>
  <mergeCells count="5">
    <mergeCell ref="A2:K2"/>
    <mergeCell ref="A3:C3"/>
    <mergeCell ref="B4:D4"/>
    <mergeCell ref="E4:K4"/>
    <mergeCell ref="A4:A5"/>
  </mergeCells>
  <pageMargins left="0.751388888888889" right="0.751388888888889" top="1" bottom="1" header="0.5" footer="0.5"/>
  <pageSetup paperSize="9" scale="95" pageOrder="overThenDown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topLeftCell="B1" workbookViewId="0">
      <selection activeCell="C18" sqref="C18"/>
    </sheetView>
  </sheetViews>
  <sheetFormatPr defaultColWidth="8.85" defaultRowHeight="15" customHeight="1" outlineLevelRow="7"/>
  <cols>
    <col min="1" max="1" width="28.575" customWidth="1"/>
    <col min="2" max="2" width="15.25" customWidth="1"/>
    <col min="3" max="3" width="13.875" customWidth="1"/>
    <col min="4" max="4" width="15.875" customWidth="1"/>
    <col min="5" max="5" width="12.25" customWidth="1"/>
    <col min="6" max="6" width="13.5" customWidth="1"/>
    <col min="7" max="7" width="13.625" customWidth="1"/>
    <col min="8" max="8" width="13.875" customWidth="1"/>
    <col min="9" max="9" width="13.5" customWidth="1"/>
    <col min="10" max="10" width="13.3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314</v>
      </c>
    </row>
    <row r="2" ht="52.05" customHeight="1" spans="1:10">
      <c r="A2" s="26" t="s">
        <v>315</v>
      </c>
      <c r="B2" s="27"/>
      <c r="C2" s="27"/>
      <c r="D2" s="27"/>
      <c r="E2" s="27"/>
      <c r="F2" s="27"/>
      <c r="G2" s="27"/>
      <c r="H2" s="27"/>
      <c r="I2" s="27"/>
      <c r="J2" s="27"/>
    </row>
    <row r="3" ht="21.3" customHeight="1" spans="1:10">
      <c r="A3" s="19" t="str">
        <f>"单位名称："&amp;"云南省易门县总工会"</f>
        <v>单位名称：云南省易门县总工会</v>
      </c>
      <c r="B3" s="19"/>
      <c r="C3" s="19"/>
      <c r="D3" s="28"/>
      <c r="E3" s="28"/>
      <c r="F3" s="28"/>
      <c r="G3" s="28"/>
      <c r="H3" s="28"/>
      <c r="I3" s="28"/>
      <c r="J3" s="28"/>
    </row>
    <row r="4" ht="27.15" customHeight="1" spans="1:10">
      <c r="A4" s="22" t="s">
        <v>222</v>
      </c>
      <c r="B4" s="22" t="s">
        <v>223</v>
      </c>
      <c r="C4" s="22" t="s">
        <v>224</v>
      </c>
      <c r="D4" s="22" t="s">
        <v>225</v>
      </c>
      <c r="E4" s="22" t="s">
        <v>226</v>
      </c>
      <c r="F4" s="22" t="s">
        <v>227</v>
      </c>
      <c r="G4" s="22" t="s">
        <v>228</v>
      </c>
      <c r="H4" s="22" t="s">
        <v>229</v>
      </c>
      <c r="I4" s="22" t="s">
        <v>230</v>
      </c>
      <c r="J4" s="22" t="s">
        <v>231</v>
      </c>
    </row>
    <row r="5" ht="18.75" customHeight="1" spans="1:10">
      <c r="A5" s="22" t="s">
        <v>46</v>
      </c>
      <c r="B5" s="22" t="s">
        <v>47</v>
      </c>
      <c r="C5" s="22" t="s">
        <v>48</v>
      </c>
      <c r="D5" s="22" t="s">
        <v>49</v>
      </c>
      <c r="E5" s="22" t="s">
        <v>50</v>
      </c>
      <c r="F5" s="22" t="s">
        <v>51</v>
      </c>
      <c r="G5" s="22" t="s">
        <v>52</v>
      </c>
      <c r="H5" s="22" t="s">
        <v>53</v>
      </c>
      <c r="I5" s="22" t="s">
        <v>54</v>
      </c>
      <c r="J5" s="22" t="s">
        <v>71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customHeight="1" spans="1:10">
      <c r="A8" s="25" t="s">
        <v>313</v>
      </c>
      <c r="B8" s="25"/>
    </row>
  </sheetData>
  <mergeCells count="2">
    <mergeCell ref="A2:J2"/>
    <mergeCell ref="A3:C3"/>
  </mergeCells>
  <pageMargins left="0.751388888888889" right="0.751388888888889" top="1" bottom="1" header="0.5" footer="0.5"/>
  <pageSetup paperSize="9" scale="85" pageOrder="overThenDown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C17" sqref="C17"/>
    </sheetView>
  </sheetViews>
  <sheetFormatPr defaultColWidth="8.85" defaultRowHeight="15" customHeight="1" outlineLevelRow="7" outlineLevelCol="7"/>
  <cols>
    <col min="1" max="1" width="15" customWidth="1"/>
    <col min="2" max="2" width="11.375" customWidth="1"/>
    <col min="3" max="3" width="13" customWidth="1"/>
    <col min="4" max="4" width="11" customWidth="1"/>
    <col min="5" max="5" width="10.625" customWidth="1"/>
    <col min="6" max="6" width="21.5" customWidth="1"/>
    <col min="7" max="7" width="22.75" customWidth="1"/>
    <col min="8" max="8" width="22.2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316</v>
      </c>
    </row>
    <row r="2" ht="41.4" customHeight="1" spans="1:8">
      <c r="A2" s="21" t="s">
        <v>317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tr">
        <f>"单位名称："&amp;"云南省易门县总工会"</f>
        <v>单位名称：云南省易门县总工会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135</v>
      </c>
      <c r="B4" s="22" t="s">
        <v>318</v>
      </c>
      <c r="C4" s="22" t="s">
        <v>319</v>
      </c>
      <c r="D4" s="22" t="s">
        <v>320</v>
      </c>
      <c r="E4" s="22" t="s">
        <v>287</v>
      </c>
      <c r="F4" s="22" t="s">
        <v>321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288</v>
      </c>
      <c r="G5" s="22" t="s">
        <v>322</v>
      </c>
      <c r="H5" s="22" t="s">
        <v>323</v>
      </c>
    </row>
    <row r="6" ht="18.75" customHeight="1" spans="1:8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</row>
    <row r="7" ht="18.75" customHeight="1" spans="1:8">
      <c r="A7" s="23"/>
      <c r="B7" s="23"/>
      <c r="C7" s="23"/>
      <c r="D7" s="23"/>
      <c r="E7" s="24"/>
      <c r="F7" s="24"/>
      <c r="G7" s="16"/>
      <c r="H7" s="16"/>
    </row>
    <row r="8" customHeight="1" spans="1:8">
      <c r="A8" s="25" t="s">
        <v>324</v>
      </c>
      <c r="B8" s="25"/>
      <c r="C8" s="25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90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F18" sqref="F18"/>
    </sheetView>
  </sheetViews>
  <sheetFormatPr defaultColWidth="8.85" defaultRowHeight="15" customHeight="1"/>
  <cols>
    <col min="1" max="1" width="10.375" customWidth="1"/>
    <col min="2" max="2" width="12.625" customWidth="1"/>
    <col min="3" max="4" width="9.875" customWidth="1"/>
    <col min="5" max="5" width="13.75" customWidth="1"/>
    <col min="6" max="6" width="13.125" customWidth="1"/>
    <col min="7" max="7" width="15.25" customWidth="1"/>
    <col min="8" max="8" width="12.125" customWidth="1"/>
    <col min="9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325</v>
      </c>
    </row>
    <row r="2" ht="45" customHeight="1" spans="1:11">
      <c r="A2" s="3" t="s">
        <v>326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"单位名称："&amp;"云南省易门县总工会"</f>
        <v>单位名称：云南省易门县总工会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206</v>
      </c>
      <c r="B4" s="12" t="s">
        <v>137</v>
      </c>
      <c r="C4" s="12" t="s">
        <v>207</v>
      </c>
      <c r="D4" s="12" t="s">
        <v>138</v>
      </c>
      <c r="E4" s="12" t="s">
        <v>139</v>
      </c>
      <c r="F4" s="12" t="s">
        <v>208</v>
      </c>
      <c r="G4" s="12" t="s">
        <v>141</v>
      </c>
      <c r="H4" s="12" t="s">
        <v>32</v>
      </c>
      <c r="I4" s="12" t="s">
        <v>327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s="18" t="s">
        <v>328</v>
      </c>
      <c r="B11" s="18"/>
      <c r="C11" s="1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90" pageOrder="overThenDown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B24" sqref="B24"/>
    </sheetView>
  </sheetViews>
  <sheetFormatPr defaultColWidth="8.85" defaultRowHeight="15" customHeight="1" outlineLevelCol="6"/>
  <cols>
    <col min="1" max="1" width="17.25" customWidth="1"/>
    <col min="2" max="2" width="11" customWidth="1"/>
    <col min="3" max="3" width="21.5" customWidth="1"/>
    <col min="4" max="4" width="10.1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329</v>
      </c>
    </row>
    <row r="2" ht="45" customHeight="1" spans="1:7">
      <c r="A2" s="3" t="s">
        <v>330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"单位名称："&amp;"云南省易门县总工会"</f>
        <v>单位名称：云南省易门县总工会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207</v>
      </c>
      <c r="B4" s="6" t="s">
        <v>206</v>
      </c>
      <c r="C4" s="6" t="s">
        <v>137</v>
      </c>
      <c r="D4" s="6" t="s">
        <v>331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212</v>
      </c>
      <c r="C8" s="9" t="s">
        <v>211</v>
      </c>
      <c r="D8" s="8" t="s">
        <v>332</v>
      </c>
      <c r="E8" s="10">
        <v>250000</v>
      </c>
      <c r="F8" s="10"/>
      <c r="G8" s="10"/>
    </row>
    <row r="9" ht="20.25" customHeight="1" spans="1:7">
      <c r="A9" s="8" t="s">
        <v>56</v>
      </c>
      <c r="B9" s="8" t="s">
        <v>212</v>
      </c>
      <c r="C9" s="9" t="s">
        <v>218</v>
      </c>
      <c r="D9" s="8" t="s">
        <v>332</v>
      </c>
      <c r="E9" s="10">
        <v>20000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270000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U11" sqref="U11"/>
    </sheetView>
  </sheetViews>
  <sheetFormatPr defaultColWidth="8.85" defaultRowHeight="15" customHeight="1"/>
  <cols>
    <col min="1" max="1" width="10.125" customWidth="1"/>
    <col min="2" max="2" width="19.125" customWidth="1"/>
    <col min="3" max="3" width="10.75" customWidth="1"/>
    <col min="4" max="4" width="11.25" customWidth="1"/>
    <col min="5" max="5" width="11.625" customWidth="1"/>
    <col min="6" max="6" width="9.5" customWidth="1"/>
    <col min="7" max="7" width="9.25" customWidth="1"/>
    <col min="8" max="8" width="7.875" customWidth="1"/>
    <col min="9" max="9" width="6.125" customWidth="1"/>
    <col min="10" max="10" width="8.625" customWidth="1"/>
    <col min="11" max="12" width="8.125" customWidth="1"/>
    <col min="13" max="13" width="8" customWidth="1"/>
    <col min="14" max="14" width="8.75" customWidth="1"/>
    <col min="15" max="15" width="5.75" customWidth="1"/>
    <col min="16" max="16" width="8.875" customWidth="1"/>
    <col min="17" max="17" width="9.625" customWidth="1"/>
    <col min="18" max="18" width="10" customWidth="1"/>
    <col min="19" max="19" width="9.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"单位名称："&amp;"云南省易门县总工会"</f>
        <v>单位名称：云南省易门县总工会</v>
      </c>
      <c r="B3" s="4"/>
      <c r="C3" s="4"/>
      <c r="D3" s="4"/>
      <c r="E3" s="54"/>
      <c r="F3" s="54"/>
      <c r="G3" s="54"/>
      <c r="H3" s="54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9" t="s">
        <v>31</v>
      </c>
      <c r="C4" s="79" t="s">
        <v>32</v>
      </c>
      <c r="D4" s="79" t="s">
        <v>33</v>
      </c>
      <c r="E4" s="79"/>
      <c r="F4" s="79"/>
      <c r="G4" s="79"/>
      <c r="H4" s="79"/>
      <c r="I4" s="79"/>
      <c r="J4" s="80"/>
      <c r="K4" s="80"/>
      <c r="L4" s="80"/>
      <c r="M4" s="80"/>
      <c r="N4" s="80"/>
      <c r="O4" s="79" t="s">
        <v>20</v>
      </c>
      <c r="P4" s="79"/>
      <c r="Q4" s="79"/>
      <c r="R4" s="79"/>
      <c r="S4" s="79"/>
    </row>
    <row r="5" ht="18.75" customHeight="1" spans="1:19">
      <c r="A5" s="12"/>
      <c r="B5" s="79"/>
      <c r="C5" s="79"/>
      <c r="D5" s="81" t="s">
        <v>34</v>
      </c>
      <c r="E5" s="81" t="s">
        <v>35</v>
      </c>
      <c r="F5" s="81" t="s">
        <v>36</v>
      </c>
      <c r="G5" s="81" t="s">
        <v>37</v>
      </c>
      <c r="H5" s="81" t="s">
        <v>38</v>
      </c>
      <c r="I5" s="82" t="s">
        <v>39</v>
      </c>
      <c r="J5" s="83"/>
      <c r="K5" s="83"/>
      <c r="L5" s="83"/>
      <c r="M5" s="83"/>
      <c r="N5" s="83"/>
      <c r="O5" s="82" t="s">
        <v>34</v>
      </c>
      <c r="P5" s="81" t="s">
        <v>35</v>
      </c>
      <c r="Q5" s="81" t="s">
        <v>36</v>
      </c>
      <c r="R5" s="81" t="s">
        <v>37</v>
      </c>
      <c r="S5" s="81" t="s">
        <v>40</v>
      </c>
    </row>
    <row r="6" s="78" customFormat="1" ht="53" customHeight="1" spans="1:19">
      <c r="A6" s="12"/>
      <c r="B6" s="79"/>
      <c r="C6" s="79"/>
      <c r="D6" s="81"/>
      <c r="E6" s="81"/>
      <c r="F6" s="81"/>
      <c r="G6" s="81"/>
      <c r="H6" s="81"/>
      <c r="I6" s="81" t="s">
        <v>34</v>
      </c>
      <c r="J6" s="81" t="s">
        <v>41</v>
      </c>
      <c r="K6" s="81" t="s">
        <v>42</v>
      </c>
      <c r="L6" s="81" t="s">
        <v>43</v>
      </c>
      <c r="M6" s="81" t="s">
        <v>44</v>
      </c>
      <c r="N6" s="81" t="s">
        <v>45</v>
      </c>
      <c r="O6" s="81"/>
      <c r="P6" s="81"/>
      <c r="Q6" s="81"/>
      <c r="R6" s="81"/>
      <c r="S6" s="81"/>
    </row>
    <row r="7" ht="18.75" customHeight="1" spans="1:19">
      <c r="A7" s="84" t="s">
        <v>46</v>
      </c>
      <c r="B7" s="13" t="s">
        <v>47</v>
      </c>
      <c r="C7" s="13" t="s">
        <v>48</v>
      </c>
      <c r="D7" s="13" t="s">
        <v>49</v>
      </c>
      <c r="E7" s="84" t="s">
        <v>50</v>
      </c>
      <c r="F7" s="13" t="s">
        <v>51</v>
      </c>
      <c r="G7" s="13" t="s">
        <v>52</v>
      </c>
      <c r="H7" s="84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2148670.4</v>
      </c>
      <c r="D8" s="16">
        <v>2148670.4</v>
      </c>
      <c r="E8" s="16">
        <v>2148670.4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71" t="s">
        <v>57</v>
      </c>
      <c r="B9" s="71" t="s">
        <v>56</v>
      </c>
      <c r="C9" s="16">
        <v>2148670.4</v>
      </c>
      <c r="D9" s="16">
        <v>2148670.4</v>
      </c>
      <c r="E9" s="16">
        <v>2148670.4</v>
      </c>
      <c r="F9" s="16"/>
      <c r="G9" s="16"/>
      <c r="H9" s="16"/>
      <c r="I9" s="16"/>
      <c r="J9" s="16"/>
      <c r="K9" s="16"/>
      <c r="L9" s="16"/>
      <c r="M9" s="16"/>
      <c r="N9" s="16"/>
      <c r="O9" s="23"/>
      <c r="P9" s="23"/>
      <c r="Q9" s="23"/>
      <c r="R9" s="23"/>
      <c r="S9" s="23"/>
    </row>
    <row r="10" ht="20.25" customHeight="1" spans="1:19">
      <c r="A10" s="47" t="s">
        <v>32</v>
      </c>
      <c r="B10" s="47"/>
      <c r="C10" s="16">
        <v>2148670.4</v>
      </c>
      <c r="D10" s="16">
        <v>2148670.4</v>
      </c>
      <c r="E10" s="16">
        <v>2148670.4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70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7" workbookViewId="0">
      <selection activeCell="E37" sqref="E37"/>
    </sheetView>
  </sheetViews>
  <sheetFormatPr defaultColWidth="8.85" defaultRowHeight="15" customHeight="1"/>
  <cols>
    <col min="1" max="1" width="12.75" customWidth="1"/>
    <col min="2" max="2" width="22.375" customWidth="1"/>
    <col min="3" max="3" width="11" customWidth="1"/>
    <col min="4" max="4" width="10.75" customWidth="1"/>
    <col min="5" max="5" width="10.625" customWidth="1"/>
    <col min="6" max="6" width="10" customWidth="1"/>
    <col min="7" max="7" width="8" customWidth="1"/>
    <col min="8" max="8" width="8.875" customWidth="1"/>
    <col min="9" max="9" width="8.125" customWidth="1"/>
    <col min="10" max="10" width="6.625" customWidth="1"/>
    <col min="11" max="11" width="5.25" customWidth="1"/>
    <col min="12" max="12" width="8.5" customWidth="1"/>
    <col min="13" max="13" width="7.25" customWidth="1"/>
    <col min="14" max="14" width="8" customWidth="1"/>
    <col min="15" max="15" width="7.5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3"/>
      <c r="L2" s="53"/>
      <c r="M2" s="53"/>
      <c r="N2" s="53"/>
      <c r="O2" s="53"/>
    </row>
    <row r="3" ht="18.75" customHeight="1" spans="1:15">
      <c r="A3" s="43" t="str">
        <f>"单位名称："&amp;"云南省易门县总工会"</f>
        <v>单位名称：云南省易门县总工会</v>
      </c>
      <c r="B3" s="43"/>
      <c r="C3" s="43"/>
      <c r="D3" s="43"/>
      <c r="E3" s="43"/>
      <c r="F3" s="43"/>
      <c r="G3" s="43"/>
      <c r="H3" s="43"/>
      <c r="I3" s="43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6" t="s">
        <v>32</v>
      </c>
      <c r="D4" s="46" t="s">
        <v>35</v>
      </c>
      <c r="E4" s="46"/>
      <c r="F4" s="46"/>
      <c r="G4" s="12" t="s">
        <v>36</v>
      </c>
      <c r="H4" s="12" t="s">
        <v>37</v>
      </c>
      <c r="I4" s="12" t="s">
        <v>62</v>
      </c>
      <c r="J4" s="46" t="s">
        <v>63</v>
      </c>
      <c r="K4" s="46"/>
      <c r="L4" s="46"/>
      <c r="M4" s="46"/>
      <c r="N4" s="46"/>
      <c r="O4" s="46"/>
    </row>
    <row r="5" s="78" customFormat="1" ht="54" customHeight="1" spans="1:15">
      <c r="A5" s="12"/>
      <c r="B5" s="12"/>
      <c r="C5" s="12"/>
      <c r="D5" s="12" t="s">
        <v>34</v>
      </c>
      <c r="E5" s="12" t="s">
        <v>64</v>
      </c>
      <c r="F5" s="12" t="s">
        <v>65</v>
      </c>
      <c r="G5" s="12"/>
      <c r="H5" s="12"/>
      <c r="I5" s="12"/>
      <c r="J5" s="12" t="s">
        <v>34</v>
      </c>
      <c r="K5" s="12" t="s">
        <v>66</v>
      </c>
      <c r="L5" s="69" t="s">
        <v>67</v>
      </c>
      <c r="M5" s="69" t="s">
        <v>68</v>
      </c>
      <c r="N5" s="69" t="s">
        <v>69</v>
      </c>
      <c r="O5" s="69" t="s">
        <v>70</v>
      </c>
    </row>
    <row r="6" ht="18.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18.5" customHeight="1" spans="1:15">
      <c r="A7" s="15" t="s">
        <v>55</v>
      </c>
      <c r="B7" s="15" t="s">
        <v>72</v>
      </c>
      <c r="C7" s="16">
        <v>1635870.77</v>
      </c>
      <c r="D7" s="16">
        <v>1635870.77</v>
      </c>
      <c r="E7" s="16">
        <v>1365870.77</v>
      </c>
      <c r="F7" s="16">
        <v>270000</v>
      </c>
      <c r="G7" s="16"/>
      <c r="H7" s="16"/>
      <c r="I7" s="16"/>
      <c r="J7" s="16"/>
      <c r="K7" s="16"/>
      <c r="L7" s="16"/>
      <c r="M7" s="16"/>
      <c r="N7" s="16"/>
      <c r="O7" s="16"/>
    </row>
    <row r="8" ht="18.5" customHeight="1" spans="1:15">
      <c r="A8" s="71" t="s">
        <v>73</v>
      </c>
      <c r="B8" s="71" t="s">
        <v>74</v>
      </c>
      <c r="C8" s="16">
        <v>1635870.77</v>
      </c>
      <c r="D8" s="16">
        <v>1635870.77</v>
      </c>
      <c r="E8" s="16">
        <v>1365870.77</v>
      </c>
      <c r="F8" s="16">
        <v>270000</v>
      </c>
      <c r="G8" s="16"/>
      <c r="H8" s="16"/>
      <c r="I8" s="16"/>
      <c r="J8" s="16"/>
      <c r="K8" s="16"/>
      <c r="L8" s="16"/>
      <c r="M8" s="16"/>
      <c r="N8" s="16"/>
      <c r="O8" s="16"/>
    </row>
    <row r="9" ht="18.5" customHeight="1" spans="1:15">
      <c r="A9" s="72" t="s">
        <v>75</v>
      </c>
      <c r="B9" s="72" t="s">
        <v>76</v>
      </c>
      <c r="C9" s="16">
        <v>884026.9</v>
      </c>
      <c r="D9" s="16">
        <v>884026.9</v>
      </c>
      <c r="E9" s="16">
        <v>884026.9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18.5" customHeight="1" spans="1:15">
      <c r="A10" s="72" t="s">
        <v>77</v>
      </c>
      <c r="B10" s="72" t="s">
        <v>78</v>
      </c>
      <c r="C10" s="16">
        <v>270000</v>
      </c>
      <c r="D10" s="16">
        <v>270000</v>
      </c>
      <c r="E10" s="16"/>
      <c r="F10" s="16">
        <v>270000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18.5" customHeight="1" spans="1:15">
      <c r="A11" s="72" t="s">
        <v>79</v>
      </c>
      <c r="B11" s="72" t="s">
        <v>80</v>
      </c>
      <c r="C11" s="16">
        <v>481843.87</v>
      </c>
      <c r="D11" s="16">
        <v>481843.87</v>
      </c>
      <c r="E11" s="16">
        <v>481843.87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18.5" customHeight="1" spans="1:15">
      <c r="A12" s="15" t="s">
        <v>81</v>
      </c>
      <c r="B12" s="15" t="s">
        <v>82</v>
      </c>
      <c r="C12" s="16">
        <v>183468.48</v>
      </c>
      <c r="D12" s="16">
        <v>183468.48</v>
      </c>
      <c r="E12" s="16">
        <v>183468.48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18.5" customHeight="1" spans="1:15">
      <c r="A13" s="71" t="s">
        <v>83</v>
      </c>
      <c r="B13" s="71" t="s">
        <v>84</v>
      </c>
      <c r="C13" s="16">
        <v>183468.48</v>
      </c>
      <c r="D13" s="16">
        <v>183468.48</v>
      </c>
      <c r="E13" s="16">
        <v>183468.48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18.5" customHeight="1" spans="1:15">
      <c r="A14" s="72" t="s">
        <v>85</v>
      </c>
      <c r="B14" s="72" t="s">
        <v>86</v>
      </c>
      <c r="C14" s="16">
        <v>183468.48</v>
      </c>
      <c r="D14" s="16">
        <v>183468.48</v>
      </c>
      <c r="E14" s="16">
        <v>183468.48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18.5" customHeight="1" spans="1:15">
      <c r="A15" s="15" t="s">
        <v>87</v>
      </c>
      <c r="B15" s="15" t="s">
        <v>88</v>
      </c>
      <c r="C15" s="16">
        <v>170451.15</v>
      </c>
      <c r="D15" s="16">
        <v>170451.15</v>
      </c>
      <c r="E15" s="16">
        <v>170451.15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18.5" customHeight="1" spans="1:15">
      <c r="A16" s="71" t="s">
        <v>89</v>
      </c>
      <c r="B16" s="71" t="s">
        <v>90</v>
      </c>
      <c r="C16" s="16">
        <v>170451.15</v>
      </c>
      <c r="D16" s="16">
        <v>170451.15</v>
      </c>
      <c r="E16" s="16">
        <v>170451.15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18.5" customHeight="1" spans="1:15">
      <c r="A17" s="72" t="s">
        <v>91</v>
      </c>
      <c r="B17" s="72" t="s">
        <v>92</v>
      </c>
      <c r="C17" s="16">
        <v>58183.91</v>
      </c>
      <c r="D17" s="16">
        <v>58183.91</v>
      </c>
      <c r="E17" s="16">
        <v>58183.91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18.5" customHeight="1" spans="1:15">
      <c r="A18" s="72" t="s">
        <v>93</v>
      </c>
      <c r="B18" s="72" t="s">
        <v>94</v>
      </c>
      <c r="C18" s="16">
        <v>36990.36</v>
      </c>
      <c r="D18" s="16">
        <v>36990.36</v>
      </c>
      <c r="E18" s="16">
        <v>36990.36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18.5" customHeight="1" spans="1:15">
      <c r="A19" s="72" t="s">
        <v>95</v>
      </c>
      <c r="B19" s="72" t="s">
        <v>96</v>
      </c>
      <c r="C19" s="16">
        <v>66982.52</v>
      </c>
      <c r="D19" s="16">
        <v>66982.52</v>
      </c>
      <c r="E19" s="16">
        <v>66982.52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18.5" customHeight="1" spans="1:15">
      <c r="A20" s="72" t="s">
        <v>97</v>
      </c>
      <c r="B20" s="72" t="s">
        <v>98</v>
      </c>
      <c r="C20" s="16">
        <v>8294.36</v>
      </c>
      <c r="D20" s="16">
        <v>8294.36</v>
      </c>
      <c r="E20" s="16">
        <v>8294.36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18.5" customHeight="1" spans="1:15">
      <c r="A21" s="15" t="s">
        <v>99</v>
      </c>
      <c r="B21" s="15" t="s">
        <v>100</v>
      </c>
      <c r="C21" s="16">
        <v>158880</v>
      </c>
      <c r="D21" s="16">
        <v>158880</v>
      </c>
      <c r="E21" s="16">
        <v>158880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18.5" customHeight="1" spans="1:15">
      <c r="A22" s="71" t="s">
        <v>101</v>
      </c>
      <c r="B22" s="71" t="s">
        <v>102</v>
      </c>
      <c r="C22" s="16">
        <v>158880</v>
      </c>
      <c r="D22" s="16">
        <v>158880</v>
      </c>
      <c r="E22" s="16">
        <v>158880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18.5" customHeight="1" spans="1:15">
      <c r="A23" s="72" t="s">
        <v>103</v>
      </c>
      <c r="B23" s="72" t="s">
        <v>104</v>
      </c>
      <c r="C23" s="16">
        <v>148728</v>
      </c>
      <c r="D23" s="16">
        <v>148728</v>
      </c>
      <c r="E23" s="16">
        <v>148728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18.5" customHeight="1" spans="1:15">
      <c r="A24" s="72" t="s">
        <v>105</v>
      </c>
      <c r="B24" s="72" t="s">
        <v>106</v>
      </c>
      <c r="C24" s="16">
        <v>10152</v>
      </c>
      <c r="D24" s="16">
        <v>10152</v>
      </c>
      <c r="E24" s="16">
        <v>10152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18.5" customHeight="1" spans="1:15">
      <c r="A25" s="47" t="s">
        <v>107</v>
      </c>
      <c r="B25" s="47"/>
      <c r="C25" s="16">
        <v>2148670.4</v>
      </c>
      <c r="D25" s="16">
        <v>2148670.4</v>
      </c>
      <c r="E25" s="16">
        <v>1878670.4</v>
      </c>
      <c r="F25" s="16">
        <v>270000</v>
      </c>
      <c r="G25" s="16"/>
      <c r="H25" s="16"/>
      <c r="I25" s="16"/>
      <c r="J25" s="16"/>
      <c r="K25" s="16"/>
      <c r="L25" s="16"/>
      <c r="M25" s="16"/>
      <c r="N25" s="16"/>
      <c r="O25" s="16"/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85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108</v>
      </c>
    </row>
    <row r="2" ht="45" customHeight="1" spans="1:4">
      <c r="A2" s="3" t="s">
        <v>109</v>
      </c>
      <c r="B2" s="3"/>
      <c r="C2" s="3"/>
      <c r="D2" s="3"/>
    </row>
    <row r="3" ht="18.75" customHeight="1" spans="1:4">
      <c r="A3" s="4" t="str">
        <f>"单位名称："&amp;"云南省易门县总工会"</f>
        <v>单位名称：云南省易门县总工会</v>
      </c>
      <c r="B3" s="4"/>
      <c r="C3" s="7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110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111</v>
      </c>
      <c r="B7" s="16">
        <v>2148670.4</v>
      </c>
      <c r="C7" s="14" t="s">
        <v>112</v>
      </c>
      <c r="D7" s="16">
        <v>2148670.4</v>
      </c>
    </row>
    <row r="8" ht="22.5" customHeight="1" spans="1:4">
      <c r="A8" s="14" t="s">
        <v>113</v>
      </c>
      <c r="B8" s="16">
        <v>2148670.4</v>
      </c>
      <c r="C8" s="14" t="str">
        <f>"（"&amp;"一"&amp;"）"&amp;"一般公共服务支出"</f>
        <v>（一）一般公共服务支出</v>
      </c>
      <c r="D8" s="16">
        <v>1635870.77</v>
      </c>
    </row>
    <row r="9" ht="22.5" customHeight="1" spans="1:4">
      <c r="A9" s="14" t="s">
        <v>114</v>
      </c>
      <c r="B9" s="16"/>
      <c r="C9" s="14" t="str">
        <f>"（"&amp;"二"&amp;"）"&amp;"社会保障和就业支出"</f>
        <v>（二）社会保障和就业支出</v>
      </c>
      <c r="D9" s="16">
        <v>183468.48</v>
      </c>
    </row>
    <row r="10" ht="22.5" customHeight="1" spans="1:4">
      <c r="A10" s="14" t="s">
        <v>115</v>
      </c>
      <c r="B10" s="16"/>
      <c r="C10" s="14" t="str">
        <f>"（"&amp;"三"&amp;"）"&amp;"卫生健康支出"</f>
        <v>（三）卫生健康支出</v>
      </c>
      <c r="D10" s="16">
        <v>170451.15</v>
      </c>
    </row>
    <row r="11" ht="22.5" customHeight="1" spans="1:4">
      <c r="A11" s="14" t="s">
        <v>116</v>
      </c>
      <c r="B11" s="16"/>
      <c r="C11" s="14" t="str">
        <f>"（"&amp;"四"&amp;"）"&amp;"住房保障支出"</f>
        <v>（四）住房保障支出</v>
      </c>
      <c r="D11" s="16">
        <v>158880</v>
      </c>
    </row>
    <row r="12" ht="22.5" customHeight="1" spans="1:4">
      <c r="A12" s="14" t="s">
        <v>113</v>
      </c>
      <c r="B12" s="16"/>
      <c r="C12" s="14"/>
      <c r="D12" s="16"/>
    </row>
    <row r="13" ht="22.5" customHeight="1" spans="1:4">
      <c r="A13" s="14" t="s">
        <v>114</v>
      </c>
      <c r="B13" s="16"/>
      <c r="C13" s="14"/>
      <c r="D13" s="16"/>
    </row>
    <row r="14" ht="22.5" customHeight="1" spans="1:4">
      <c r="A14" s="14" t="s">
        <v>115</v>
      </c>
      <c r="B14" s="16"/>
      <c r="C14" s="14"/>
      <c r="D14" s="16"/>
    </row>
    <row r="15" ht="22.5" customHeight="1" spans="1:4">
      <c r="A15" s="74"/>
      <c r="B15" s="16"/>
      <c r="C15" s="14" t="s">
        <v>117</v>
      </c>
      <c r="D15" s="16"/>
    </row>
    <row r="16" ht="22.5" customHeight="1" spans="1:4">
      <c r="A16" s="75" t="s">
        <v>118</v>
      </c>
      <c r="B16" s="76">
        <v>2148670.4</v>
      </c>
      <c r="C16" s="77" t="s">
        <v>119</v>
      </c>
      <c r="D16" s="76">
        <v>2148670.4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85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F32" sqref="F32"/>
    </sheetView>
  </sheetViews>
  <sheetFormatPr defaultColWidth="8.85" defaultRowHeight="15" customHeight="1" outlineLevelCol="6"/>
  <cols>
    <col min="1" max="1" width="15.625" customWidth="1"/>
    <col min="2" max="2" width="33.25" customWidth="1"/>
    <col min="3" max="3" width="16" customWidth="1"/>
    <col min="4" max="4" width="16.5" customWidth="1"/>
    <col min="5" max="5" width="20.25" customWidth="1"/>
    <col min="6" max="6" width="15.875" customWidth="1"/>
    <col min="7" max="7" width="14.75" customWidth="1"/>
  </cols>
  <sheetData>
    <row r="1" ht="18.75" customHeight="1" spans="1:7">
      <c r="A1" s="1"/>
      <c r="B1" s="1"/>
      <c r="C1" s="1"/>
      <c r="D1" s="1"/>
      <c r="E1" s="1"/>
      <c r="F1" s="1"/>
      <c r="G1" s="42" t="s">
        <v>120</v>
      </c>
    </row>
    <row r="2" ht="37.5" customHeight="1" spans="1:7">
      <c r="A2" s="3" t="s">
        <v>121</v>
      </c>
      <c r="B2" s="3"/>
      <c r="C2" s="3"/>
      <c r="D2" s="3"/>
      <c r="E2" s="3"/>
      <c r="F2" s="3"/>
      <c r="G2" s="3"/>
    </row>
    <row r="3" ht="18.75" customHeight="1" spans="1:7">
      <c r="A3" s="43" t="str">
        <f>"单位名称："&amp;"云南省易门县总工会"</f>
        <v>单位名称：云南省易门县总工会</v>
      </c>
      <c r="B3" s="43"/>
      <c r="C3" s="43"/>
      <c r="D3" s="44"/>
      <c r="E3" s="44"/>
      <c r="F3" s="44"/>
      <c r="G3" s="45" t="s">
        <v>29</v>
      </c>
    </row>
    <row r="4" ht="18.75" customHeight="1" spans="1:7">
      <c r="A4" s="12" t="s">
        <v>122</v>
      </c>
      <c r="B4" s="12" t="s">
        <v>61</v>
      </c>
      <c r="C4" s="46" t="s">
        <v>32</v>
      </c>
      <c r="D4" s="46" t="s">
        <v>64</v>
      </c>
      <c r="E4" s="46"/>
      <c r="F4" s="46"/>
      <c r="G4" s="12" t="s">
        <v>65</v>
      </c>
    </row>
    <row r="5" ht="18.75" customHeight="1" spans="1:7">
      <c r="A5" s="12" t="s">
        <v>60</v>
      </c>
      <c r="B5" s="12" t="s">
        <v>61</v>
      </c>
      <c r="C5" s="46"/>
      <c r="D5" s="46" t="s">
        <v>34</v>
      </c>
      <c r="E5" s="46" t="s">
        <v>123</v>
      </c>
      <c r="F5" s="46" t="s">
        <v>124</v>
      </c>
      <c r="G5" s="12"/>
    </row>
    <row r="6" ht="18.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18.5" customHeight="1" spans="1:7">
      <c r="A7" s="15" t="s">
        <v>55</v>
      </c>
      <c r="B7" s="15" t="s">
        <v>72</v>
      </c>
      <c r="C7" s="16">
        <v>1635870.77</v>
      </c>
      <c r="D7" s="16">
        <v>1365870.77</v>
      </c>
      <c r="E7" s="16">
        <v>1226283.57</v>
      </c>
      <c r="F7" s="16">
        <v>139587.2</v>
      </c>
      <c r="G7" s="16">
        <v>270000</v>
      </c>
    </row>
    <row r="8" ht="18.5" customHeight="1" spans="1:7">
      <c r="A8" s="71" t="s">
        <v>73</v>
      </c>
      <c r="B8" s="71" t="s">
        <v>74</v>
      </c>
      <c r="C8" s="16">
        <v>1635870.77</v>
      </c>
      <c r="D8" s="16">
        <v>1365870.77</v>
      </c>
      <c r="E8" s="16">
        <v>1226283.57</v>
      </c>
      <c r="F8" s="16">
        <v>139587.2</v>
      </c>
      <c r="G8" s="16">
        <v>270000</v>
      </c>
    </row>
    <row r="9" ht="18.5" customHeight="1" spans="1:7">
      <c r="A9" s="72" t="s">
        <v>75</v>
      </c>
      <c r="B9" s="72" t="s">
        <v>76</v>
      </c>
      <c r="C9" s="16">
        <v>884026.9</v>
      </c>
      <c r="D9" s="16">
        <v>884026.9</v>
      </c>
      <c r="E9" s="16">
        <v>776296.9</v>
      </c>
      <c r="F9" s="16">
        <v>107730</v>
      </c>
      <c r="G9" s="16"/>
    </row>
    <row r="10" ht="18.5" customHeight="1" spans="1:7">
      <c r="A10" s="72" t="s">
        <v>77</v>
      </c>
      <c r="B10" s="72" t="s">
        <v>78</v>
      </c>
      <c r="C10" s="16">
        <v>270000</v>
      </c>
      <c r="D10" s="16"/>
      <c r="E10" s="16"/>
      <c r="F10" s="16"/>
      <c r="G10" s="16">
        <v>270000</v>
      </c>
    </row>
    <row r="11" ht="18.5" customHeight="1" spans="1:7">
      <c r="A11" s="72" t="s">
        <v>79</v>
      </c>
      <c r="B11" s="72" t="s">
        <v>80</v>
      </c>
      <c r="C11" s="16">
        <v>481843.87</v>
      </c>
      <c r="D11" s="16">
        <v>481843.87</v>
      </c>
      <c r="E11" s="16">
        <v>449986.67</v>
      </c>
      <c r="F11" s="16">
        <v>31857.2</v>
      </c>
      <c r="G11" s="16"/>
    </row>
    <row r="12" ht="18.5" customHeight="1" spans="1:7">
      <c r="A12" s="15" t="s">
        <v>81</v>
      </c>
      <c r="B12" s="15" t="s">
        <v>82</v>
      </c>
      <c r="C12" s="16">
        <v>183468.48</v>
      </c>
      <c r="D12" s="16">
        <v>183468.48</v>
      </c>
      <c r="E12" s="16">
        <v>183468.48</v>
      </c>
      <c r="F12" s="16"/>
      <c r="G12" s="16"/>
    </row>
    <row r="13" ht="18.5" customHeight="1" spans="1:7">
      <c r="A13" s="71" t="s">
        <v>83</v>
      </c>
      <c r="B13" s="71" t="s">
        <v>84</v>
      </c>
      <c r="C13" s="16">
        <v>183468.48</v>
      </c>
      <c r="D13" s="16">
        <v>183468.48</v>
      </c>
      <c r="E13" s="16">
        <v>183468.48</v>
      </c>
      <c r="F13" s="16"/>
      <c r="G13" s="16"/>
    </row>
    <row r="14" ht="18.5" customHeight="1" spans="1:7">
      <c r="A14" s="72" t="s">
        <v>85</v>
      </c>
      <c r="B14" s="72" t="s">
        <v>86</v>
      </c>
      <c r="C14" s="16">
        <v>183468.48</v>
      </c>
      <c r="D14" s="16">
        <v>183468.48</v>
      </c>
      <c r="E14" s="16">
        <v>183468.48</v>
      </c>
      <c r="F14" s="16"/>
      <c r="G14" s="16"/>
    </row>
    <row r="15" ht="18.5" customHeight="1" spans="1:7">
      <c r="A15" s="15" t="s">
        <v>87</v>
      </c>
      <c r="B15" s="15" t="s">
        <v>88</v>
      </c>
      <c r="C15" s="16">
        <v>170451.15</v>
      </c>
      <c r="D15" s="16">
        <v>170451.15</v>
      </c>
      <c r="E15" s="16">
        <v>170451.15</v>
      </c>
      <c r="F15" s="16"/>
      <c r="G15" s="16"/>
    </row>
    <row r="16" ht="18.5" customHeight="1" spans="1:7">
      <c r="A16" s="71" t="s">
        <v>89</v>
      </c>
      <c r="B16" s="71" t="s">
        <v>90</v>
      </c>
      <c r="C16" s="16">
        <v>170451.15</v>
      </c>
      <c r="D16" s="16">
        <v>170451.15</v>
      </c>
      <c r="E16" s="16">
        <v>170451.15</v>
      </c>
      <c r="F16" s="16"/>
      <c r="G16" s="16"/>
    </row>
    <row r="17" ht="18.5" customHeight="1" spans="1:7">
      <c r="A17" s="72" t="s">
        <v>91</v>
      </c>
      <c r="B17" s="72" t="s">
        <v>92</v>
      </c>
      <c r="C17" s="16">
        <v>58183.91</v>
      </c>
      <c r="D17" s="16">
        <v>58183.91</v>
      </c>
      <c r="E17" s="16">
        <v>58183.91</v>
      </c>
      <c r="F17" s="16"/>
      <c r="G17" s="16"/>
    </row>
    <row r="18" ht="18.5" customHeight="1" spans="1:7">
      <c r="A18" s="72" t="s">
        <v>93</v>
      </c>
      <c r="B18" s="72" t="s">
        <v>94</v>
      </c>
      <c r="C18" s="16">
        <v>36990.36</v>
      </c>
      <c r="D18" s="16">
        <v>36990.36</v>
      </c>
      <c r="E18" s="16">
        <v>36990.36</v>
      </c>
      <c r="F18" s="16"/>
      <c r="G18" s="16"/>
    </row>
    <row r="19" ht="18.5" customHeight="1" spans="1:7">
      <c r="A19" s="72" t="s">
        <v>95</v>
      </c>
      <c r="B19" s="72" t="s">
        <v>96</v>
      </c>
      <c r="C19" s="16">
        <v>66982.52</v>
      </c>
      <c r="D19" s="16">
        <v>66982.52</v>
      </c>
      <c r="E19" s="16">
        <v>66982.52</v>
      </c>
      <c r="F19" s="16"/>
      <c r="G19" s="16"/>
    </row>
    <row r="20" ht="18.5" customHeight="1" spans="1:7">
      <c r="A20" s="72" t="s">
        <v>97</v>
      </c>
      <c r="B20" s="72" t="s">
        <v>98</v>
      </c>
      <c r="C20" s="16">
        <v>8294.36</v>
      </c>
      <c r="D20" s="16">
        <v>8294.36</v>
      </c>
      <c r="E20" s="16">
        <v>8294.36</v>
      </c>
      <c r="F20" s="16"/>
      <c r="G20" s="16"/>
    </row>
    <row r="21" ht="18.5" customHeight="1" spans="1:7">
      <c r="A21" s="15" t="s">
        <v>99</v>
      </c>
      <c r="B21" s="15" t="s">
        <v>100</v>
      </c>
      <c r="C21" s="16">
        <v>158880</v>
      </c>
      <c r="D21" s="16">
        <v>158880</v>
      </c>
      <c r="E21" s="16">
        <v>158880</v>
      </c>
      <c r="F21" s="16"/>
      <c r="G21" s="16"/>
    </row>
    <row r="22" ht="18.5" customHeight="1" spans="1:7">
      <c r="A22" s="71" t="s">
        <v>101</v>
      </c>
      <c r="B22" s="71" t="s">
        <v>102</v>
      </c>
      <c r="C22" s="16">
        <v>158880</v>
      </c>
      <c r="D22" s="16">
        <v>158880</v>
      </c>
      <c r="E22" s="16">
        <v>158880</v>
      </c>
      <c r="F22" s="16"/>
      <c r="G22" s="16"/>
    </row>
    <row r="23" ht="18.5" customHeight="1" spans="1:7">
      <c r="A23" s="72" t="s">
        <v>103</v>
      </c>
      <c r="B23" s="72" t="s">
        <v>104</v>
      </c>
      <c r="C23" s="16">
        <v>148728</v>
      </c>
      <c r="D23" s="16">
        <v>148728</v>
      </c>
      <c r="E23" s="16">
        <v>148728</v>
      </c>
      <c r="F23" s="16"/>
      <c r="G23" s="16"/>
    </row>
    <row r="24" ht="18.5" customHeight="1" spans="1:7">
      <c r="A24" s="72" t="s">
        <v>105</v>
      </c>
      <c r="B24" s="72" t="s">
        <v>106</v>
      </c>
      <c r="C24" s="16">
        <v>10152</v>
      </c>
      <c r="D24" s="16">
        <v>10152</v>
      </c>
      <c r="E24" s="16">
        <v>10152</v>
      </c>
      <c r="F24" s="16"/>
      <c r="G24" s="16"/>
    </row>
    <row r="25" ht="18.5" customHeight="1" spans="1:7">
      <c r="A25" s="47" t="s">
        <v>107</v>
      </c>
      <c r="B25" s="47"/>
      <c r="C25" s="48">
        <v>2148670.4</v>
      </c>
      <c r="D25" s="48">
        <v>1878670.4</v>
      </c>
      <c r="E25" s="48">
        <v>1739083.2</v>
      </c>
      <c r="F25" s="48">
        <v>139587.2</v>
      </c>
      <c r="G25" s="48">
        <v>270000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1388888888889" right="0.751388888888889" top="1" bottom="1" header="0.5" footer="0.5"/>
  <pageSetup paperSize="9" scale="90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1" width="21.625" customWidth="1"/>
    <col min="2" max="2" width="17.5" customWidth="1"/>
    <col min="3" max="3" width="19.625" customWidth="1"/>
    <col min="4" max="4" width="21.5" customWidth="1"/>
    <col min="5" max="5" width="22.625" customWidth="1"/>
    <col min="6" max="6" width="28.575" customWidth="1"/>
  </cols>
  <sheetData>
    <row r="1" ht="18.75" customHeight="1" spans="1:6">
      <c r="A1" s="64"/>
      <c r="B1" s="64"/>
      <c r="C1" s="65"/>
      <c r="D1" s="1"/>
      <c r="E1" s="1"/>
      <c r="F1" s="66" t="s">
        <v>125</v>
      </c>
    </row>
    <row r="2" ht="41.25" customHeight="1" spans="1:6">
      <c r="A2" s="67" t="s">
        <v>126</v>
      </c>
      <c r="B2" s="67"/>
      <c r="C2" s="67"/>
      <c r="D2" s="67"/>
      <c r="E2" s="67"/>
      <c r="F2" s="67"/>
    </row>
    <row r="3" ht="18.75" customHeight="1" spans="1:6">
      <c r="A3" s="4" t="str">
        <f>"单位名称："&amp;"云南省易门县总工会"</f>
        <v>单位名称：云南省易门县总工会</v>
      </c>
      <c r="B3" s="4"/>
      <c r="C3" s="4"/>
      <c r="D3" s="68"/>
      <c r="E3" s="1"/>
      <c r="F3" s="66" t="s">
        <v>29</v>
      </c>
    </row>
    <row r="4" ht="18.75" customHeight="1" spans="1:6">
      <c r="A4" s="12" t="s">
        <v>127</v>
      </c>
      <c r="B4" s="46" t="s">
        <v>128</v>
      </c>
      <c r="C4" s="46" t="s">
        <v>129</v>
      </c>
      <c r="D4" s="46"/>
      <c r="E4" s="46"/>
      <c r="F4" s="46" t="s">
        <v>130</v>
      </c>
    </row>
    <row r="5" ht="18.75" customHeight="1" spans="1:6">
      <c r="A5" s="12"/>
      <c r="B5" s="46"/>
      <c r="C5" s="46" t="s">
        <v>34</v>
      </c>
      <c r="D5" s="46" t="s">
        <v>131</v>
      </c>
      <c r="E5" s="46" t="s">
        <v>132</v>
      </c>
      <c r="F5" s="46"/>
    </row>
    <row r="6" ht="18.75" customHeight="1" spans="1:6">
      <c r="A6" s="69">
        <v>1</v>
      </c>
      <c r="B6" s="70">
        <v>2</v>
      </c>
      <c r="C6" s="69">
        <v>3</v>
      </c>
      <c r="D6" s="69">
        <v>4</v>
      </c>
      <c r="E6" s="69">
        <v>5</v>
      </c>
      <c r="F6" s="69">
        <v>6</v>
      </c>
    </row>
    <row r="7" ht="20.25" customHeight="1" spans="1:6">
      <c r="A7" s="16">
        <v>5900</v>
      </c>
      <c r="B7" s="16"/>
      <c r="C7" s="16"/>
      <c r="D7" s="16"/>
      <c r="E7" s="16"/>
      <c r="F7" s="16">
        <v>5900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90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1"/>
  <sheetViews>
    <sheetView showZeros="0" workbookViewId="0">
      <selection activeCell="E53" sqref="E53"/>
    </sheetView>
  </sheetViews>
  <sheetFormatPr defaultColWidth="8.85" defaultRowHeight="15" customHeight="1"/>
  <cols>
    <col min="1" max="1" width="17.375" customWidth="1"/>
    <col min="2" max="2" width="17.5" customWidth="1"/>
    <col min="3" max="3" width="16.5" customWidth="1"/>
    <col min="4" max="4" width="6.875" customWidth="1"/>
    <col min="5" max="5" width="25.875" customWidth="1"/>
    <col min="6" max="6" width="5.375" customWidth="1"/>
    <col min="7" max="7" width="22.125" customWidth="1"/>
    <col min="8" max="8" width="10.125" style="55" customWidth="1"/>
    <col min="9" max="9" width="10.25" style="55" customWidth="1"/>
    <col min="10" max="10" width="7.25" customWidth="1"/>
    <col min="11" max="11" width="6.875" customWidth="1"/>
    <col min="12" max="12" width="11.625" customWidth="1"/>
    <col min="13" max="13" width="8.875" customWidth="1"/>
    <col min="14" max="14" width="8.625" customWidth="1"/>
    <col min="15" max="15" width="8" customWidth="1"/>
    <col min="16" max="16" width="8.375" customWidth="1"/>
    <col min="17" max="17" width="9.375" customWidth="1"/>
    <col min="18" max="18" width="7" customWidth="1"/>
    <col min="19" max="19" width="7.875" customWidth="1"/>
    <col min="20" max="20" width="9.375" customWidth="1"/>
    <col min="21" max="21" width="8.375" customWidth="1"/>
    <col min="22" max="22" width="9.875" customWidth="1"/>
    <col min="23" max="23" width="8.2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56"/>
      <c r="I1" s="56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133</v>
      </c>
    </row>
    <row r="2" ht="34" customHeight="1" spans="1:23">
      <c r="A2" s="3" t="s">
        <v>134</v>
      </c>
      <c r="B2" s="3"/>
      <c r="C2" s="3"/>
      <c r="D2" s="3"/>
      <c r="E2" s="3"/>
      <c r="F2" s="3"/>
      <c r="G2" s="3"/>
      <c r="H2" s="57"/>
      <c r="I2" s="57"/>
      <c r="J2" s="3"/>
      <c r="K2" s="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tr">
        <f>"单位名称："&amp;"云南省易门县总工会"</f>
        <v>单位名称：云南省易门县总工会</v>
      </c>
      <c r="B3" s="4"/>
      <c r="C3" s="4"/>
      <c r="D3" s="4"/>
      <c r="E3" s="4"/>
      <c r="F3" s="4"/>
      <c r="G3" s="4"/>
      <c r="H3" s="58"/>
      <c r="I3" s="58"/>
      <c r="J3" s="54"/>
      <c r="K3" s="5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9" t="s">
        <v>135</v>
      </c>
      <c r="B4" s="59" t="s">
        <v>136</v>
      </c>
      <c r="C4" s="59" t="s">
        <v>137</v>
      </c>
      <c r="D4" s="59" t="s">
        <v>138</v>
      </c>
      <c r="E4" s="59" t="s">
        <v>139</v>
      </c>
      <c r="F4" s="59" t="s">
        <v>140</v>
      </c>
      <c r="G4" s="59" t="s">
        <v>141</v>
      </c>
      <c r="H4" s="60" t="s">
        <v>32</v>
      </c>
      <c r="I4" s="60" t="s">
        <v>142</v>
      </c>
      <c r="J4" s="59"/>
      <c r="K4" s="59"/>
      <c r="L4" s="59"/>
      <c r="M4" s="59"/>
      <c r="N4" s="59" t="s">
        <v>143</v>
      </c>
      <c r="O4" s="59"/>
      <c r="P4" s="59"/>
      <c r="Q4" s="59" t="s">
        <v>38</v>
      </c>
      <c r="R4" s="59" t="s">
        <v>63</v>
      </c>
      <c r="S4" s="59"/>
      <c r="T4" s="59"/>
      <c r="U4" s="59"/>
      <c r="V4" s="59"/>
      <c r="W4" s="59"/>
    </row>
    <row r="5" ht="18.75" customHeight="1" spans="1:23">
      <c r="A5" s="59"/>
      <c r="B5" s="59"/>
      <c r="C5" s="59"/>
      <c r="D5" s="59"/>
      <c r="E5" s="59"/>
      <c r="F5" s="59"/>
      <c r="G5" s="59"/>
      <c r="H5" s="60" t="s">
        <v>144</v>
      </c>
      <c r="I5" s="60" t="s">
        <v>145</v>
      </c>
      <c r="J5" s="59" t="s">
        <v>36</v>
      </c>
      <c r="K5" s="59" t="s">
        <v>37</v>
      </c>
      <c r="L5" s="59"/>
      <c r="M5" s="59"/>
      <c r="N5" s="59" t="s">
        <v>143</v>
      </c>
      <c r="O5" s="59" t="s">
        <v>36</v>
      </c>
      <c r="P5" s="59" t="s">
        <v>37</v>
      </c>
      <c r="Q5" s="59" t="s">
        <v>38</v>
      </c>
      <c r="R5" s="59" t="s">
        <v>63</v>
      </c>
      <c r="S5" s="59" t="s">
        <v>41</v>
      </c>
      <c r="T5" s="59" t="s">
        <v>42</v>
      </c>
      <c r="U5" s="59" t="s">
        <v>43</v>
      </c>
      <c r="V5" s="59" t="s">
        <v>44</v>
      </c>
      <c r="W5" s="59" t="s">
        <v>45</v>
      </c>
    </row>
    <row r="6" ht="18.75" customHeight="1" spans="1:23">
      <c r="A6" s="59"/>
      <c r="B6" s="59"/>
      <c r="C6" s="59"/>
      <c r="D6" s="59"/>
      <c r="E6" s="59"/>
      <c r="F6" s="59"/>
      <c r="G6" s="59"/>
      <c r="H6" s="60"/>
      <c r="I6" s="60" t="s">
        <v>146</v>
      </c>
      <c r="J6" s="59" t="s">
        <v>147</v>
      </c>
      <c r="K6" s="59" t="s">
        <v>148</v>
      </c>
      <c r="L6" s="59" t="s">
        <v>149</v>
      </c>
      <c r="M6" s="59" t="s">
        <v>150</v>
      </c>
      <c r="N6" s="59" t="s">
        <v>35</v>
      </c>
      <c r="O6" s="59" t="s">
        <v>36</v>
      </c>
      <c r="P6" s="59" t="s">
        <v>37</v>
      </c>
      <c r="Q6" s="59"/>
      <c r="R6" s="59" t="s">
        <v>34</v>
      </c>
      <c r="S6" s="59" t="s">
        <v>41</v>
      </c>
      <c r="T6" s="59" t="s">
        <v>42</v>
      </c>
      <c r="U6" s="59" t="s">
        <v>43</v>
      </c>
      <c r="V6" s="59" t="s">
        <v>44</v>
      </c>
      <c r="W6" s="59" t="s">
        <v>45</v>
      </c>
    </row>
    <row r="7" ht="22.65" customHeight="1" spans="1:23">
      <c r="A7" s="59"/>
      <c r="B7" s="59"/>
      <c r="C7" s="59"/>
      <c r="D7" s="59"/>
      <c r="E7" s="59"/>
      <c r="F7" s="59"/>
      <c r="G7" s="59"/>
      <c r="H7" s="60"/>
      <c r="I7" s="60" t="s">
        <v>34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ht="18.75" customHeight="1" spans="1:23">
      <c r="A8" s="61" t="s">
        <v>46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0">
        <v>8</v>
      </c>
      <c r="I8" s="60">
        <v>9</v>
      </c>
      <c r="J8" s="61">
        <v>10</v>
      </c>
      <c r="K8" s="61">
        <v>11</v>
      </c>
      <c r="L8" s="61">
        <v>12</v>
      </c>
      <c r="M8" s="61">
        <v>13</v>
      </c>
      <c r="N8" s="61">
        <v>14</v>
      </c>
      <c r="O8" s="61">
        <v>15</v>
      </c>
      <c r="P8" s="61">
        <v>16</v>
      </c>
      <c r="Q8" s="61">
        <v>17</v>
      </c>
      <c r="R8" s="61">
        <v>18</v>
      </c>
      <c r="S8" s="61">
        <v>19</v>
      </c>
      <c r="T8" s="61">
        <v>20</v>
      </c>
      <c r="U8" s="61">
        <v>21</v>
      </c>
      <c r="V8" s="61">
        <v>22</v>
      </c>
      <c r="W8" s="61">
        <v>23</v>
      </c>
    </row>
    <row r="9" ht="27" customHeight="1" spans="1:23">
      <c r="A9" s="8" t="s">
        <v>56</v>
      </c>
      <c r="B9" s="8"/>
      <c r="C9" s="9"/>
      <c r="D9" s="8"/>
      <c r="E9" s="8"/>
      <c r="F9" s="8"/>
      <c r="G9" s="8"/>
      <c r="H9" s="62">
        <v>1878670.4</v>
      </c>
      <c r="I9" s="62">
        <v>1878670.4</v>
      </c>
      <c r="J9" s="16"/>
      <c r="K9" s="16"/>
      <c r="L9" s="16">
        <v>1878670.4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6.5" customHeight="1" spans="1:23">
      <c r="A10" s="63" t="s">
        <v>56</v>
      </c>
      <c r="B10" s="8" t="s">
        <v>151</v>
      </c>
      <c r="C10" s="9" t="s">
        <v>152</v>
      </c>
      <c r="D10" s="8" t="s">
        <v>75</v>
      </c>
      <c r="E10" s="8" t="s">
        <v>76</v>
      </c>
      <c r="F10" s="8" t="s">
        <v>153</v>
      </c>
      <c r="G10" s="8" t="s">
        <v>154</v>
      </c>
      <c r="H10" s="62">
        <v>317028</v>
      </c>
      <c r="I10" s="62">
        <v>317028</v>
      </c>
      <c r="J10" s="16"/>
      <c r="K10" s="16"/>
      <c r="L10" s="16">
        <v>317028</v>
      </c>
      <c r="M10" s="16"/>
      <c r="N10" s="16"/>
      <c r="O10" s="16"/>
      <c r="P10" s="23"/>
      <c r="Q10" s="16"/>
      <c r="R10" s="16"/>
      <c r="S10" s="16"/>
      <c r="T10" s="16"/>
      <c r="U10" s="16"/>
      <c r="V10" s="16"/>
      <c r="W10" s="16"/>
    </row>
    <row r="11" ht="16.5" customHeight="1" spans="1:23">
      <c r="A11" s="63" t="s">
        <v>56</v>
      </c>
      <c r="B11" s="8" t="s">
        <v>151</v>
      </c>
      <c r="C11" s="9" t="s">
        <v>152</v>
      </c>
      <c r="D11" s="8" t="s">
        <v>75</v>
      </c>
      <c r="E11" s="8" t="s">
        <v>76</v>
      </c>
      <c r="F11" s="8" t="s">
        <v>155</v>
      </c>
      <c r="G11" s="8" t="s">
        <v>156</v>
      </c>
      <c r="H11" s="62">
        <v>357240</v>
      </c>
      <c r="I11" s="62">
        <v>357240</v>
      </c>
      <c r="J11" s="16"/>
      <c r="K11" s="16"/>
      <c r="L11" s="16">
        <v>357240</v>
      </c>
      <c r="M11" s="16"/>
      <c r="N11" s="16"/>
      <c r="O11" s="16"/>
      <c r="P11" s="23"/>
      <c r="Q11" s="16"/>
      <c r="R11" s="16"/>
      <c r="S11" s="16"/>
      <c r="T11" s="16"/>
      <c r="U11" s="16"/>
      <c r="V11" s="16"/>
      <c r="W11" s="16"/>
    </row>
    <row r="12" ht="16.5" customHeight="1" spans="1:23">
      <c r="A12" s="63" t="s">
        <v>56</v>
      </c>
      <c r="B12" s="8" t="s">
        <v>151</v>
      </c>
      <c r="C12" s="9" t="s">
        <v>152</v>
      </c>
      <c r="D12" s="8" t="s">
        <v>75</v>
      </c>
      <c r="E12" s="8" t="s">
        <v>76</v>
      </c>
      <c r="F12" s="8" t="s">
        <v>157</v>
      </c>
      <c r="G12" s="8" t="s">
        <v>158</v>
      </c>
      <c r="H12" s="62">
        <v>1800</v>
      </c>
      <c r="I12" s="62">
        <v>1800</v>
      </c>
      <c r="J12" s="16"/>
      <c r="K12" s="16"/>
      <c r="L12" s="16">
        <v>1800</v>
      </c>
      <c r="M12" s="16"/>
      <c r="N12" s="16"/>
      <c r="O12" s="16"/>
      <c r="P12" s="23"/>
      <c r="Q12" s="16"/>
      <c r="R12" s="16"/>
      <c r="S12" s="16"/>
      <c r="T12" s="16"/>
      <c r="U12" s="16"/>
      <c r="V12" s="16"/>
      <c r="W12" s="16"/>
    </row>
    <row r="13" ht="16.5" customHeight="1" spans="1:23">
      <c r="A13" s="63" t="s">
        <v>56</v>
      </c>
      <c r="B13" s="8" t="s">
        <v>151</v>
      </c>
      <c r="C13" s="9" t="s">
        <v>152</v>
      </c>
      <c r="D13" s="8" t="s">
        <v>75</v>
      </c>
      <c r="E13" s="8" t="s">
        <v>76</v>
      </c>
      <c r="F13" s="8" t="s">
        <v>157</v>
      </c>
      <c r="G13" s="8" t="s">
        <v>158</v>
      </c>
      <c r="H13" s="62">
        <v>26419</v>
      </c>
      <c r="I13" s="62">
        <v>26419</v>
      </c>
      <c r="J13" s="16"/>
      <c r="K13" s="16"/>
      <c r="L13" s="16">
        <v>26419</v>
      </c>
      <c r="M13" s="16"/>
      <c r="N13" s="16"/>
      <c r="O13" s="16"/>
      <c r="P13" s="23"/>
      <c r="Q13" s="16"/>
      <c r="R13" s="16"/>
      <c r="S13" s="16"/>
      <c r="T13" s="16"/>
      <c r="U13" s="16"/>
      <c r="V13" s="16"/>
      <c r="W13" s="16"/>
    </row>
    <row r="14" ht="16.5" customHeight="1" spans="1:23">
      <c r="A14" s="63" t="s">
        <v>56</v>
      </c>
      <c r="B14" s="8" t="s">
        <v>151</v>
      </c>
      <c r="C14" s="9" t="s">
        <v>152</v>
      </c>
      <c r="D14" s="8" t="s">
        <v>105</v>
      </c>
      <c r="E14" s="8" t="s">
        <v>106</v>
      </c>
      <c r="F14" s="8" t="s">
        <v>155</v>
      </c>
      <c r="G14" s="8" t="s">
        <v>156</v>
      </c>
      <c r="H14" s="62">
        <v>6312</v>
      </c>
      <c r="I14" s="62">
        <v>6312</v>
      </c>
      <c r="J14" s="16"/>
      <c r="K14" s="16"/>
      <c r="L14" s="16">
        <v>6312</v>
      </c>
      <c r="M14" s="16"/>
      <c r="N14" s="16"/>
      <c r="O14" s="16"/>
      <c r="P14" s="23"/>
      <c r="Q14" s="16"/>
      <c r="R14" s="16"/>
      <c r="S14" s="16"/>
      <c r="T14" s="16"/>
      <c r="U14" s="16"/>
      <c r="V14" s="16"/>
      <c r="W14" s="16"/>
    </row>
    <row r="15" ht="16.5" customHeight="1" spans="1:23">
      <c r="A15" s="63" t="s">
        <v>56</v>
      </c>
      <c r="B15" s="8" t="s">
        <v>159</v>
      </c>
      <c r="C15" s="9" t="s">
        <v>160</v>
      </c>
      <c r="D15" s="8" t="s">
        <v>79</v>
      </c>
      <c r="E15" s="8" t="s">
        <v>80</v>
      </c>
      <c r="F15" s="8" t="s">
        <v>153</v>
      </c>
      <c r="G15" s="8" t="s">
        <v>154</v>
      </c>
      <c r="H15" s="62">
        <v>185460</v>
      </c>
      <c r="I15" s="62">
        <v>185460</v>
      </c>
      <c r="J15" s="16"/>
      <c r="K15" s="16"/>
      <c r="L15" s="16">
        <v>185460</v>
      </c>
      <c r="M15" s="16"/>
      <c r="N15" s="16"/>
      <c r="O15" s="16"/>
      <c r="P15" s="23"/>
      <c r="Q15" s="16"/>
      <c r="R15" s="16"/>
      <c r="S15" s="16"/>
      <c r="T15" s="16"/>
      <c r="U15" s="16"/>
      <c r="V15" s="16"/>
      <c r="W15" s="16"/>
    </row>
    <row r="16" ht="16.5" customHeight="1" spans="1:23">
      <c r="A16" s="63" t="s">
        <v>56</v>
      </c>
      <c r="B16" s="8" t="s">
        <v>159</v>
      </c>
      <c r="C16" s="9" t="s">
        <v>160</v>
      </c>
      <c r="D16" s="8" t="s">
        <v>79</v>
      </c>
      <c r="E16" s="8" t="s">
        <v>80</v>
      </c>
      <c r="F16" s="8" t="s">
        <v>155</v>
      </c>
      <c r="G16" s="8" t="s">
        <v>156</v>
      </c>
      <c r="H16" s="62">
        <v>12540</v>
      </c>
      <c r="I16" s="62">
        <v>12540</v>
      </c>
      <c r="J16" s="16"/>
      <c r="K16" s="16"/>
      <c r="L16" s="16">
        <v>12540</v>
      </c>
      <c r="M16" s="16"/>
      <c r="N16" s="16"/>
      <c r="O16" s="16"/>
      <c r="P16" s="23"/>
      <c r="Q16" s="16"/>
      <c r="R16" s="16"/>
      <c r="S16" s="16"/>
      <c r="T16" s="16"/>
      <c r="U16" s="16"/>
      <c r="V16" s="16"/>
      <c r="W16" s="16"/>
    </row>
    <row r="17" ht="16.5" customHeight="1" spans="1:23">
      <c r="A17" s="63" t="s">
        <v>56</v>
      </c>
      <c r="B17" s="8" t="s">
        <v>159</v>
      </c>
      <c r="C17" s="9" t="s">
        <v>160</v>
      </c>
      <c r="D17" s="8" t="s">
        <v>79</v>
      </c>
      <c r="E17" s="8" t="s">
        <v>80</v>
      </c>
      <c r="F17" s="8" t="s">
        <v>157</v>
      </c>
      <c r="G17" s="8" t="s">
        <v>158</v>
      </c>
      <c r="H17" s="62">
        <v>1200</v>
      </c>
      <c r="I17" s="62">
        <v>1200</v>
      </c>
      <c r="J17" s="16"/>
      <c r="K17" s="16"/>
      <c r="L17" s="16">
        <v>1200</v>
      </c>
      <c r="M17" s="16"/>
      <c r="N17" s="16"/>
      <c r="O17" s="16"/>
      <c r="P17" s="23"/>
      <c r="Q17" s="16"/>
      <c r="R17" s="16"/>
      <c r="S17" s="16"/>
      <c r="T17" s="16"/>
      <c r="U17" s="16"/>
      <c r="V17" s="16"/>
      <c r="W17" s="16"/>
    </row>
    <row r="18" ht="16.5" customHeight="1" spans="1:23">
      <c r="A18" s="63" t="s">
        <v>56</v>
      </c>
      <c r="B18" s="8" t="s">
        <v>159</v>
      </c>
      <c r="C18" s="9" t="s">
        <v>160</v>
      </c>
      <c r="D18" s="8" t="s">
        <v>79</v>
      </c>
      <c r="E18" s="8" t="s">
        <v>80</v>
      </c>
      <c r="F18" s="8" t="s">
        <v>161</v>
      </c>
      <c r="G18" s="8" t="s">
        <v>162</v>
      </c>
      <c r="H18" s="62">
        <v>15455</v>
      </c>
      <c r="I18" s="62">
        <v>15455</v>
      </c>
      <c r="J18" s="16"/>
      <c r="K18" s="16"/>
      <c r="L18" s="16">
        <v>15455</v>
      </c>
      <c r="M18" s="16"/>
      <c r="N18" s="16"/>
      <c r="O18" s="16"/>
      <c r="P18" s="23"/>
      <c r="Q18" s="16"/>
      <c r="R18" s="16"/>
      <c r="S18" s="16"/>
      <c r="T18" s="16"/>
      <c r="U18" s="16"/>
      <c r="V18" s="16"/>
      <c r="W18" s="16"/>
    </row>
    <row r="19" ht="16.5" customHeight="1" spans="1:23">
      <c r="A19" s="63" t="s">
        <v>56</v>
      </c>
      <c r="B19" s="8" t="s">
        <v>159</v>
      </c>
      <c r="C19" s="9" t="s">
        <v>160</v>
      </c>
      <c r="D19" s="8" t="s">
        <v>79</v>
      </c>
      <c r="E19" s="8" t="s">
        <v>80</v>
      </c>
      <c r="F19" s="8" t="s">
        <v>161</v>
      </c>
      <c r="G19" s="8" t="s">
        <v>162</v>
      </c>
      <c r="H19" s="62">
        <v>63792</v>
      </c>
      <c r="I19" s="62">
        <v>63792</v>
      </c>
      <c r="J19" s="16"/>
      <c r="K19" s="16"/>
      <c r="L19" s="16">
        <v>63792</v>
      </c>
      <c r="M19" s="16"/>
      <c r="N19" s="16"/>
      <c r="O19" s="16"/>
      <c r="P19" s="23"/>
      <c r="Q19" s="16"/>
      <c r="R19" s="16"/>
      <c r="S19" s="16"/>
      <c r="T19" s="16"/>
      <c r="U19" s="16"/>
      <c r="V19" s="16"/>
      <c r="W19" s="16"/>
    </row>
    <row r="20" ht="16.5" customHeight="1" spans="1:23">
      <c r="A20" s="63" t="s">
        <v>56</v>
      </c>
      <c r="B20" s="8" t="s">
        <v>159</v>
      </c>
      <c r="C20" s="9" t="s">
        <v>160</v>
      </c>
      <c r="D20" s="8" t="s">
        <v>79</v>
      </c>
      <c r="E20" s="8" t="s">
        <v>80</v>
      </c>
      <c r="F20" s="8" t="s">
        <v>161</v>
      </c>
      <c r="G20" s="8" t="s">
        <v>162</v>
      </c>
      <c r="H20" s="62">
        <v>61260</v>
      </c>
      <c r="I20" s="62">
        <v>61260</v>
      </c>
      <c r="J20" s="16"/>
      <c r="K20" s="16"/>
      <c r="L20" s="16">
        <v>61260</v>
      </c>
      <c r="M20" s="16"/>
      <c r="N20" s="16"/>
      <c r="O20" s="16"/>
      <c r="P20" s="23"/>
      <c r="Q20" s="16"/>
      <c r="R20" s="16"/>
      <c r="S20" s="16"/>
      <c r="T20" s="16"/>
      <c r="U20" s="16"/>
      <c r="V20" s="16"/>
      <c r="W20" s="16"/>
    </row>
    <row r="21" ht="16.5" customHeight="1" spans="1:23">
      <c r="A21" s="63" t="s">
        <v>56</v>
      </c>
      <c r="B21" s="8" t="s">
        <v>159</v>
      </c>
      <c r="C21" s="9" t="s">
        <v>160</v>
      </c>
      <c r="D21" s="8" t="s">
        <v>79</v>
      </c>
      <c r="E21" s="8" t="s">
        <v>80</v>
      </c>
      <c r="F21" s="8" t="s">
        <v>161</v>
      </c>
      <c r="G21" s="8" t="s">
        <v>162</v>
      </c>
      <c r="H21" s="62">
        <v>35160</v>
      </c>
      <c r="I21" s="62">
        <v>35160</v>
      </c>
      <c r="J21" s="16"/>
      <c r="K21" s="16"/>
      <c r="L21" s="16">
        <v>35160</v>
      </c>
      <c r="M21" s="16"/>
      <c r="N21" s="16"/>
      <c r="O21" s="16"/>
      <c r="P21" s="23"/>
      <c r="Q21" s="16"/>
      <c r="R21" s="16"/>
      <c r="S21" s="16"/>
      <c r="T21" s="16"/>
      <c r="U21" s="16"/>
      <c r="V21" s="16"/>
      <c r="W21" s="16"/>
    </row>
    <row r="22" ht="16.5" customHeight="1" spans="1:23">
      <c r="A22" s="63" t="s">
        <v>56</v>
      </c>
      <c r="B22" s="8" t="s">
        <v>159</v>
      </c>
      <c r="C22" s="9" t="s">
        <v>160</v>
      </c>
      <c r="D22" s="8" t="s">
        <v>105</v>
      </c>
      <c r="E22" s="8" t="s">
        <v>106</v>
      </c>
      <c r="F22" s="8" t="s">
        <v>155</v>
      </c>
      <c r="G22" s="8" t="s">
        <v>156</v>
      </c>
      <c r="H22" s="62">
        <v>3840</v>
      </c>
      <c r="I22" s="62">
        <v>3840</v>
      </c>
      <c r="J22" s="16"/>
      <c r="K22" s="16"/>
      <c r="L22" s="16">
        <v>3840</v>
      </c>
      <c r="M22" s="16"/>
      <c r="N22" s="16"/>
      <c r="O22" s="16"/>
      <c r="P22" s="23"/>
      <c r="Q22" s="16"/>
      <c r="R22" s="16"/>
      <c r="S22" s="16"/>
      <c r="T22" s="16"/>
      <c r="U22" s="16"/>
      <c r="V22" s="16"/>
      <c r="W22" s="16"/>
    </row>
    <row r="23" ht="16.5" customHeight="1" spans="1:23">
      <c r="A23" s="63" t="s">
        <v>56</v>
      </c>
      <c r="B23" s="8" t="s">
        <v>163</v>
      </c>
      <c r="C23" s="9" t="s">
        <v>164</v>
      </c>
      <c r="D23" s="8" t="s">
        <v>75</v>
      </c>
      <c r="E23" s="8" t="s">
        <v>76</v>
      </c>
      <c r="F23" s="8" t="s">
        <v>165</v>
      </c>
      <c r="G23" s="8" t="s">
        <v>166</v>
      </c>
      <c r="H23" s="62">
        <v>1785.9</v>
      </c>
      <c r="I23" s="62">
        <v>1785.9</v>
      </c>
      <c r="J23" s="16"/>
      <c r="K23" s="16"/>
      <c r="L23" s="16">
        <v>1785.9</v>
      </c>
      <c r="M23" s="16"/>
      <c r="N23" s="16"/>
      <c r="O23" s="16"/>
      <c r="P23" s="23"/>
      <c r="Q23" s="16"/>
      <c r="R23" s="16"/>
      <c r="S23" s="16"/>
      <c r="T23" s="16"/>
      <c r="U23" s="16"/>
      <c r="V23" s="16"/>
      <c r="W23" s="16"/>
    </row>
    <row r="24" ht="16.5" customHeight="1" spans="1:23">
      <c r="A24" s="63" t="s">
        <v>56</v>
      </c>
      <c r="B24" s="8" t="s">
        <v>163</v>
      </c>
      <c r="C24" s="9" t="s">
        <v>164</v>
      </c>
      <c r="D24" s="8" t="s">
        <v>79</v>
      </c>
      <c r="E24" s="8" t="s">
        <v>80</v>
      </c>
      <c r="F24" s="8" t="s">
        <v>165</v>
      </c>
      <c r="G24" s="8" t="s">
        <v>166</v>
      </c>
      <c r="H24" s="62">
        <v>3119.67</v>
      </c>
      <c r="I24" s="62">
        <v>3119.67</v>
      </c>
      <c r="J24" s="16"/>
      <c r="K24" s="16"/>
      <c r="L24" s="16">
        <v>3119.67</v>
      </c>
      <c r="M24" s="16"/>
      <c r="N24" s="16"/>
      <c r="O24" s="16"/>
      <c r="P24" s="23"/>
      <c r="Q24" s="16"/>
      <c r="R24" s="16"/>
      <c r="S24" s="16"/>
      <c r="T24" s="16"/>
      <c r="U24" s="16"/>
      <c r="V24" s="16"/>
      <c r="W24" s="16"/>
    </row>
    <row r="25" ht="16.5" customHeight="1" spans="1:23">
      <c r="A25" s="63" t="s">
        <v>56</v>
      </c>
      <c r="B25" s="8" t="s">
        <v>163</v>
      </c>
      <c r="C25" s="9" t="s">
        <v>164</v>
      </c>
      <c r="D25" s="8" t="s">
        <v>85</v>
      </c>
      <c r="E25" s="8" t="s">
        <v>86</v>
      </c>
      <c r="F25" s="8" t="s">
        <v>167</v>
      </c>
      <c r="G25" s="8" t="s">
        <v>168</v>
      </c>
      <c r="H25" s="62">
        <v>183468.48</v>
      </c>
      <c r="I25" s="62">
        <v>183468.48</v>
      </c>
      <c r="J25" s="16"/>
      <c r="K25" s="16"/>
      <c r="L25" s="16">
        <v>183468.48</v>
      </c>
      <c r="M25" s="16"/>
      <c r="N25" s="16"/>
      <c r="O25" s="16"/>
      <c r="P25" s="23"/>
      <c r="Q25" s="16"/>
      <c r="R25" s="16"/>
      <c r="S25" s="16"/>
      <c r="T25" s="16"/>
      <c r="U25" s="16"/>
      <c r="V25" s="16"/>
      <c r="W25" s="16"/>
    </row>
    <row r="26" ht="16.5" customHeight="1" spans="1:23">
      <c r="A26" s="63" t="s">
        <v>56</v>
      </c>
      <c r="B26" s="8" t="s">
        <v>163</v>
      </c>
      <c r="C26" s="9" t="s">
        <v>164</v>
      </c>
      <c r="D26" s="8" t="s">
        <v>91</v>
      </c>
      <c r="E26" s="8" t="s">
        <v>92</v>
      </c>
      <c r="F26" s="8" t="s">
        <v>169</v>
      </c>
      <c r="G26" s="8" t="s">
        <v>170</v>
      </c>
      <c r="H26" s="62">
        <v>58183.91</v>
      </c>
      <c r="I26" s="62">
        <v>58183.91</v>
      </c>
      <c r="J26" s="16"/>
      <c r="K26" s="16"/>
      <c r="L26" s="16">
        <v>58183.91</v>
      </c>
      <c r="M26" s="16"/>
      <c r="N26" s="16"/>
      <c r="O26" s="16"/>
      <c r="P26" s="23"/>
      <c r="Q26" s="16"/>
      <c r="R26" s="16"/>
      <c r="S26" s="16"/>
      <c r="T26" s="16"/>
      <c r="U26" s="16"/>
      <c r="V26" s="16"/>
      <c r="W26" s="16"/>
    </row>
    <row r="27" ht="16.5" customHeight="1" spans="1:23">
      <c r="A27" s="63" t="s">
        <v>56</v>
      </c>
      <c r="B27" s="8" t="s">
        <v>163</v>
      </c>
      <c r="C27" s="9" t="s">
        <v>164</v>
      </c>
      <c r="D27" s="8" t="s">
        <v>93</v>
      </c>
      <c r="E27" s="8" t="s">
        <v>94</v>
      </c>
      <c r="F27" s="8" t="s">
        <v>169</v>
      </c>
      <c r="G27" s="8" t="s">
        <v>170</v>
      </c>
      <c r="H27" s="62">
        <v>36990.36</v>
      </c>
      <c r="I27" s="62">
        <v>36990.36</v>
      </c>
      <c r="J27" s="16"/>
      <c r="K27" s="16"/>
      <c r="L27" s="16">
        <v>36990.36</v>
      </c>
      <c r="M27" s="16"/>
      <c r="N27" s="16"/>
      <c r="O27" s="16"/>
      <c r="P27" s="23"/>
      <c r="Q27" s="16"/>
      <c r="R27" s="16"/>
      <c r="S27" s="16"/>
      <c r="T27" s="16"/>
      <c r="U27" s="16"/>
      <c r="V27" s="16"/>
      <c r="W27" s="16"/>
    </row>
    <row r="28" ht="16.5" customHeight="1" spans="1:23">
      <c r="A28" s="63" t="s">
        <v>56</v>
      </c>
      <c r="B28" s="8" t="s">
        <v>163</v>
      </c>
      <c r="C28" s="9" t="s">
        <v>164</v>
      </c>
      <c r="D28" s="8" t="s">
        <v>95</v>
      </c>
      <c r="E28" s="8" t="s">
        <v>96</v>
      </c>
      <c r="F28" s="8" t="s">
        <v>171</v>
      </c>
      <c r="G28" s="8" t="s">
        <v>172</v>
      </c>
      <c r="H28" s="62">
        <v>66982.52</v>
      </c>
      <c r="I28" s="62">
        <v>66982.52</v>
      </c>
      <c r="J28" s="16"/>
      <c r="K28" s="16"/>
      <c r="L28" s="16">
        <v>66982.52</v>
      </c>
      <c r="M28" s="16"/>
      <c r="N28" s="16"/>
      <c r="O28" s="16"/>
      <c r="P28" s="23"/>
      <c r="Q28" s="16"/>
      <c r="R28" s="16"/>
      <c r="S28" s="16"/>
      <c r="T28" s="16"/>
      <c r="U28" s="16"/>
      <c r="V28" s="16"/>
      <c r="W28" s="16"/>
    </row>
    <row r="29" ht="16.5" customHeight="1" spans="1:23">
      <c r="A29" s="63" t="s">
        <v>56</v>
      </c>
      <c r="B29" s="8" t="s">
        <v>163</v>
      </c>
      <c r="C29" s="9" t="s">
        <v>164</v>
      </c>
      <c r="D29" s="8" t="s">
        <v>97</v>
      </c>
      <c r="E29" s="8" t="s">
        <v>98</v>
      </c>
      <c r="F29" s="8" t="s">
        <v>165</v>
      </c>
      <c r="G29" s="8" t="s">
        <v>166</v>
      </c>
      <c r="H29" s="62">
        <v>4589</v>
      </c>
      <c r="I29" s="62">
        <v>4589</v>
      </c>
      <c r="J29" s="16"/>
      <c r="K29" s="16"/>
      <c r="L29" s="16">
        <v>4589</v>
      </c>
      <c r="M29" s="16"/>
      <c r="N29" s="16"/>
      <c r="O29" s="16"/>
      <c r="P29" s="23"/>
      <c r="Q29" s="16"/>
      <c r="R29" s="16"/>
      <c r="S29" s="16"/>
      <c r="T29" s="16"/>
      <c r="U29" s="16"/>
      <c r="V29" s="16"/>
      <c r="W29" s="16"/>
    </row>
    <row r="30" ht="16.5" customHeight="1" spans="1:23">
      <c r="A30" s="63" t="s">
        <v>56</v>
      </c>
      <c r="B30" s="8" t="s">
        <v>163</v>
      </c>
      <c r="C30" s="9" t="s">
        <v>164</v>
      </c>
      <c r="D30" s="8" t="s">
        <v>97</v>
      </c>
      <c r="E30" s="8" t="s">
        <v>98</v>
      </c>
      <c r="F30" s="8" t="s">
        <v>165</v>
      </c>
      <c r="G30" s="8" t="s">
        <v>166</v>
      </c>
      <c r="H30" s="62">
        <v>1412</v>
      </c>
      <c r="I30" s="62">
        <v>1412</v>
      </c>
      <c r="J30" s="16"/>
      <c r="K30" s="16"/>
      <c r="L30" s="16">
        <v>1412</v>
      </c>
      <c r="M30" s="16"/>
      <c r="N30" s="16"/>
      <c r="O30" s="16"/>
      <c r="P30" s="23"/>
      <c r="Q30" s="16"/>
      <c r="R30" s="16"/>
      <c r="S30" s="16"/>
      <c r="T30" s="16"/>
      <c r="U30" s="16"/>
      <c r="V30" s="16"/>
      <c r="W30" s="16"/>
    </row>
    <row r="31" ht="16.5" customHeight="1" spans="1:23">
      <c r="A31" s="63" t="s">
        <v>56</v>
      </c>
      <c r="B31" s="8" t="s">
        <v>163</v>
      </c>
      <c r="C31" s="9" t="s">
        <v>164</v>
      </c>
      <c r="D31" s="8" t="s">
        <v>97</v>
      </c>
      <c r="E31" s="8" t="s">
        <v>98</v>
      </c>
      <c r="F31" s="8" t="s">
        <v>165</v>
      </c>
      <c r="G31" s="8" t="s">
        <v>166</v>
      </c>
      <c r="H31" s="62">
        <v>2293.36</v>
      </c>
      <c r="I31" s="62">
        <v>2293.36</v>
      </c>
      <c r="J31" s="16"/>
      <c r="K31" s="16"/>
      <c r="L31" s="16">
        <v>2293.36</v>
      </c>
      <c r="M31" s="16"/>
      <c r="N31" s="16"/>
      <c r="O31" s="16"/>
      <c r="P31" s="23"/>
      <c r="Q31" s="16"/>
      <c r="R31" s="16"/>
      <c r="S31" s="16"/>
      <c r="T31" s="16"/>
      <c r="U31" s="16"/>
      <c r="V31" s="16"/>
      <c r="W31" s="16"/>
    </row>
    <row r="32" ht="16.5" customHeight="1" spans="1:23">
      <c r="A32" s="63" t="s">
        <v>56</v>
      </c>
      <c r="B32" s="8" t="s">
        <v>173</v>
      </c>
      <c r="C32" s="9" t="s">
        <v>104</v>
      </c>
      <c r="D32" s="8" t="s">
        <v>103</v>
      </c>
      <c r="E32" s="8" t="s">
        <v>104</v>
      </c>
      <c r="F32" s="8" t="s">
        <v>174</v>
      </c>
      <c r="G32" s="8" t="s">
        <v>104</v>
      </c>
      <c r="H32" s="62">
        <v>148728</v>
      </c>
      <c r="I32" s="62">
        <v>148728</v>
      </c>
      <c r="J32" s="16"/>
      <c r="K32" s="16"/>
      <c r="L32" s="16">
        <v>148728</v>
      </c>
      <c r="M32" s="16"/>
      <c r="N32" s="16"/>
      <c r="O32" s="16"/>
      <c r="P32" s="23"/>
      <c r="Q32" s="16"/>
      <c r="R32" s="16"/>
      <c r="S32" s="16"/>
      <c r="T32" s="16"/>
      <c r="U32" s="16"/>
      <c r="V32" s="16"/>
      <c r="W32" s="16"/>
    </row>
    <row r="33" ht="16.5" customHeight="1" spans="1:23">
      <c r="A33" s="63" t="s">
        <v>56</v>
      </c>
      <c r="B33" s="8" t="s">
        <v>175</v>
      </c>
      <c r="C33" s="9" t="s">
        <v>176</v>
      </c>
      <c r="D33" s="8" t="s">
        <v>75</v>
      </c>
      <c r="E33" s="8" t="s">
        <v>76</v>
      </c>
      <c r="F33" s="8" t="s">
        <v>177</v>
      </c>
      <c r="G33" s="8" t="s">
        <v>176</v>
      </c>
      <c r="H33" s="62">
        <v>15570</v>
      </c>
      <c r="I33" s="62">
        <v>15570</v>
      </c>
      <c r="J33" s="16"/>
      <c r="K33" s="16"/>
      <c r="L33" s="16">
        <v>15570</v>
      </c>
      <c r="M33" s="16"/>
      <c r="N33" s="16"/>
      <c r="O33" s="16"/>
      <c r="P33" s="23"/>
      <c r="Q33" s="16"/>
      <c r="R33" s="16"/>
      <c r="S33" s="16"/>
      <c r="T33" s="16"/>
      <c r="U33" s="16"/>
      <c r="V33" s="16"/>
      <c r="W33" s="16"/>
    </row>
    <row r="34" ht="16.5" customHeight="1" spans="1:23">
      <c r="A34" s="63" t="s">
        <v>56</v>
      </c>
      <c r="B34" s="8" t="s">
        <v>175</v>
      </c>
      <c r="C34" s="9" t="s">
        <v>176</v>
      </c>
      <c r="D34" s="8" t="s">
        <v>79</v>
      </c>
      <c r="E34" s="8" t="s">
        <v>80</v>
      </c>
      <c r="F34" s="8" t="s">
        <v>177</v>
      </c>
      <c r="G34" s="8" t="s">
        <v>176</v>
      </c>
      <c r="H34" s="62">
        <v>8257.2</v>
      </c>
      <c r="I34" s="62">
        <v>8257.2</v>
      </c>
      <c r="J34" s="16"/>
      <c r="K34" s="16"/>
      <c r="L34" s="16">
        <v>8257.2</v>
      </c>
      <c r="M34" s="16"/>
      <c r="N34" s="16"/>
      <c r="O34" s="16"/>
      <c r="P34" s="23"/>
      <c r="Q34" s="16"/>
      <c r="R34" s="16"/>
      <c r="S34" s="16"/>
      <c r="T34" s="16"/>
      <c r="U34" s="16"/>
      <c r="V34" s="16"/>
      <c r="W34" s="16"/>
    </row>
    <row r="35" ht="16.5" customHeight="1" spans="1:23">
      <c r="A35" s="63" t="s">
        <v>56</v>
      </c>
      <c r="B35" s="8" t="s">
        <v>178</v>
      </c>
      <c r="C35" s="9" t="s">
        <v>179</v>
      </c>
      <c r="D35" s="8" t="s">
        <v>75</v>
      </c>
      <c r="E35" s="8" t="s">
        <v>76</v>
      </c>
      <c r="F35" s="8" t="s">
        <v>180</v>
      </c>
      <c r="G35" s="8" t="s">
        <v>181</v>
      </c>
      <c r="H35" s="62">
        <v>6460</v>
      </c>
      <c r="I35" s="62">
        <v>6460</v>
      </c>
      <c r="J35" s="16"/>
      <c r="K35" s="16"/>
      <c r="L35" s="16">
        <v>6460</v>
      </c>
      <c r="M35" s="16"/>
      <c r="N35" s="16"/>
      <c r="O35" s="16"/>
      <c r="P35" s="23"/>
      <c r="Q35" s="16"/>
      <c r="R35" s="16"/>
      <c r="S35" s="16"/>
      <c r="T35" s="16"/>
      <c r="U35" s="16"/>
      <c r="V35" s="16"/>
      <c r="W35" s="16"/>
    </row>
    <row r="36" ht="16.5" customHeight="1" spans="1:23">
      <c r="A36" s="63" t="s">
        <v>56</v>
      </c>
      <c r="B36" s="8" t="s">
        <v>178</v>
      </c>
      <c r="C36" s="9" t="s">
        <v>179</v>
      </c>
      <c r="D36" s="8" t="s">
        <v>75</v>
      </c>
      <c r="E36" s="8" t="s">
        <v>76</v>
      </c>
      <c r="F36" s="8" t="s">
        <v>182</v>
      </c>
      <c r="G36" s="8" t="s">
        <v>183</v>
      </c>
      <c r="H36" s="62">
        <v>10000</v>
      </c>
      <c r="I36" s="62">
        <v>10000</v>
      </c>
      <c r="J36" s="16"/>
      <c r="K36" s="16"/>
      <c r="L36" s="16">
        <v>10000</v>
      </c>
      <c r="M36" s="16"/>
      <c r="N36" s="16"/>
      <c r="O36" s="16"/>
      <c r="P36" s="23"/>
      <c r="Q36" s="16"/>
      <c r="R36" s="16"/>
      <c r="S36" s="16"/>
      <c r="T36" s="16"/>
      <c r="U36" s="16"/>
      <c r="V36" s="16"/>
      <c r="W36" s="16"/>
    </row>
    <row r="37" ht="16.5" customHeight="1" spans="1:23">
      <c r="A37" s="63" t="s">
        <v>56</v>
      </c>
      <c r="B37" s="8" t="s">
        <v>178</v>
      </c>
      <c r="C37" s="9" t="s">
        <v>179</v>
      </c>
      <c r="D37" s="8" t="s">
        <v>75</v>
      </c>
      <c r="E37" s="8" t="s">
        <v>76</v>
      </c>
      <c r="F37" s="8" t="s">
        <v>184</v>
      </c>
      <c r="G37" s="8" t="s">
        <v>185</v>
      </c>
      <c r="H37" s="62">
        <v>10000</v>
      </c>
      <c r="I37" s="62">
        <v>10000</v>
      </c>
      <c r="J37" s="16"/>
      <c r="K37" s="16"/>
      <c r="L37" s="16">
        <v>10000</v>
      </c>
      <c r="M37" s="16"/>
      <c r="N37" s="16"/>
      <c r="O37" s="16"/>
      <c r="P37" s="23"/>
      <c r="Q37" s="16"/>
      <c r="R37" s="16"/>
      <c r="S37" s="16"/>
      <c r="T37" s="16"/>
      <c r="U37" s="16"/>
      <c r="V37" s="16"/>
      <c r="W37" s="16"/>
    </row>
    <row r="38" ht="16.5" customHeight="1" spans="1:23">
      <c r="A38" s="63" t="s">
        <v>56</v>
      </c>
      <c r="B38" s="8" t="s">
        <v>178</v>
      </c>
      <c r="C38" s="9" t="s">
        <v>179</v>
      </c>
      <c r="D38" s="8" t="s">
        <v>75</v>
      </c>
      <c r="E38" s="8" t="s">
        <v>76</v>
      </c>
      <c r="F38" s="8" t="s">
        <v>186</v>
      </c>
      <c r="G38" s="8" t="s">
        <v>187</v>
      </c>
      <c r="H38" s="62">
        <v>5160</v>
      </c>
      <c r="I38" s="62">
        <v>5160</v>
      </c>
      <c r="J38" s="16"/>
      <c r="K38" s="16"/>
      <c r="L38" s="16">
        <v>5160</v>
      </c>
      <c r="M38" s="16"/>
      <c r="N38" s="16"/>
      <c r="O38" s="16"/>
      <c r="P38" s="23"/>
      <c r="Q38" s="16"/>
      <c r="R38" s="16"/>
      <c r="S38" s="16"/>
      <c r="T38" s="16"/>
      <c r="U38" s="16"/>
      <c r="V38" s="16"/>
      <c r="W38" s="16"/>
    </row>
    <row r="39" ht="16.5" customHeight="1" spans="1:23">
      <c r="A39" s="63" t="s">
        <v>56</v>
      </c>
      <c r="B39" s="8" t="s">
        <v>178</v>
      </c>
      <c r="C39" s="9" t="s">
        <v>179</v>
      </c>
      <c r="D39" s="8" t="s">
        <v>75</v>
      </c>
      <c r="E39" s="8" t="s">
        <v>76</v>
      </c>
      <c r="F39" s="8" t="s">
        <v>188</v>
      </c>
      <c r="G39" s="8" t="s">
        <v>189</v>
      </c>
      <c r="H39" s="62">
        <v>5400</v>
      </c>
      <c r="I39" s="62">
        <v>5400</v>
      </c>
      <c r="J39" s="16"/>
      <c r="K39" s="16"/>
      <c r="L39" s="16">
        <v>5400</v>
      </c>
      <c r="M39" s="16"/>
      <c r="N39" s="16"/>
      <c r="O39" s="16"/>
      <c r="P39" s="23"/>
      <c r="Q39" s="16"/>
      <c r="R39" s="16"/>
      <c r="S39" s="16"/>
      <c r="T39" s="16"/>
      <c r="U39" s="16"/>
      <c r="V39" s="16"/>
      <c r="W39" s="16"/>
    </row>
    <row r="40" ht="16.5" customHeight="1" spans="1:23">
      <c r="A40" s="63" t="s">
        <v>56</v>
      </c>
      <c r="B40" s="8" t="s">
        <v>178</v>
      </c>
      <c r="C40" s="9" t="s">
        <v>179</v>
      </c>
      <c r="D40" s="8" t="s">
        <v>79</v>
      </c>
      <c r="E40" s="8" t="s">
        <v>80</v>
      </c>
      <c r="F40" s="8" t="s">
        <v>180</v>
      </c>
      <c r="G40" s="8" t="s">
        <v>181</v>
      </c>
      <c r="H40" s="62">
        <v>3640</v>
      </c>
      <c r="I40" s="62">
        <v>3640</v>
      </c>
      <c r="J40" s="16"/>
      <c r="K40" s="16"/>
      <c r="L40" s="16">
        <v>3640</v>
      </c>
      <c r="M40" s="16"/>
      <c r="N40" s="16"/>
      <c r="O40" s="16"/>
      <c r="P40" s="23"/>
      <c r="Q40" s="16"/>
      <c r="R40" s="16"/>
      <c r="S40" s="16"/>
      <c r="T40" s="16"/>
      <c r="U40" s="16"/>
      <c r="V40" s="16"/>
      <c r="W40" s="16"/>
    </row>
    <row r="41" ht="16.5" customHeight="1" spans="1:23">
      <c r="A41" s="63" t="s">
        <v>56</v>
      </c>
      <c r="B41" s="8" t="s">
        <v>178</v>
      </c>
      <c r="C41" s="9" t="s">
        <v>179</v>
      </c>
      <c r="D41" s="8" t="s">
        <v>79</v>
      </c>
      <c r="E41" s="8" t="s">
        <v>80</v>
      </c>
      <c r="F41" s="8" t="s">
        <v>190</v>
      </c>
      <c r="G41" s="8" t="s">
        <v>191</v>
      </c>
      <c r="H41" s="62">
        <v>6000</v>
      </c>
      <c r="I41" s="62">
        <v>6000</v>
      </c>
      <c r="J41" s="16"/>
      <c r="K41" s="16"/>
      <c r="L41" s="16">
        <v>6000</v>
      </c>
      <c r="M41" s="16"/>
      <c r="N41" s="16"/>
      <c r="O41" s="16"/>
      <c r="P41" s="23"/>
      <c r="Q41" s="16"/>
      <c r="R41" s="16"/>
      <c r="S41" s="16"/>
      <c r="T41" s="16"/>
      <c r="U41" s="16"/>
      <c r="V41" s="16"/>
      <c r="W41" s="16"/>
    </row>
    <row r="42" ht="16.5" customHeight="1" spans="1:23">
      <c r="A42" s="63" t="s">
        <v>56</v>
      </c>
      <c r="B42" s="8" t="s">
        <v>178</v>
      </c>
      <c r="C42" s="9" t="s">
        <v>179</v>
      </c>
      <c r="D42" s="8" t="s">
        <v>79</v>
      </c>
      <c r="E42" s="8" t="s">
        <v>80</v>
      </c>
      <c r="F42" s="8" t="s">
        <v>184</v>
      </c>
      <c r="G42" s="8" t="s">
        <v>185</v>
      </c>
      <c r="H42" s="62">
        <v>4000</v>
      </c>
      <c r="I42" s="62">
        <v>4000</v>
      </c>
      <c r="J42" s="16"/>
      <c r="K42" s="16"/>
      <c r="L42" s="16">
        <v>4000</v>
      </c>
      <c r="M42" s="16"/>
      <c r="N42" s="16"/>
      <c r="O42" s="16"/>
      <c r="P42" s="23"/>
      <c r="Q42" s="16"/>
      <c r="R42" s="16"/>
      <c r="S42" s="16"/>
      <c r="T42" s="16"/>
      <c r="U42" s="16"/>
      <c r="V42" s="16"/>
      <c r="W42" s="16"/>
    </row>
    <row r="43" ht="16.5" customHeight="1" spans="1:23">
      <c r="A43" s="63" t="s">
        <v>56</v>
      </c>
      <c r="B43" s="8" t="s">
        <v>178</v>
      </c>
      <c r="C43" s="9" t="s">
        <v>179</v>
      </c>
      <c r="D43" s="8" t="s">
        <v>79</v>
      </c>
      <c r="E43" s="8" t="s">
        <v>80</v>
      </c>
      <c r="F43" s="8" t="s">
        <v>192</v>
      </c>
      <c r="G43" s="8" t="s">
        <v>193</v>
      </c>
      <c r="H43" s="62">
        <v>2000</v>
      </c>
      <c r="I43" s="62">
        <v>2000</v>
      </c>
      <c r="J43" s="16"/>
      <c r="K43" s="16"/>
      <c r="L43" s="16">
        <v>2000</v>
      </c>
      <c r="M43" s="16"/>
      <c r="N43" s="16"/>
      <c r="O43" s="16"/>
      <c r="P43" s="23"/>
      <c r="Q43" s="16"/>
      <c r="R43" s="16"/>
      <c r="S43" s="16"/>
      <c r="T43" s="16"/>
      <c r="U43" s="16"/>
      <c r="V43" s="16"/>
      <c r="W43" s="16"/>
    </row>
    <row r="44" ht="16.5" customHeight="1" spans="1:23">
      <c r="A44" s="63" t="s">
        <v>56</v>
      </c>
      <c r="B44" s="8" t="s">
        <v>178</v>
      </c>
      <c r="C44" s="9" t="s">
        <v>179</v>
      </c>
      <c r="D44" s="8" t="s">
        <v>79</v>
      </c>
      <c r="E44" s="8" t="s">
        <v>80</v>
      </c>
      <c r="F44" s="8" t="s">
        <v>194</v>
      </c>
      <c r="G44" s="8" t="s">
        <v>195</v>
      </c>
      <c r="H44" s="62">
        <v>2000</v>
      </c>
      <c r="I44" s="62">
        <v>2000</v>
      </c>
      <c r="J44" s="16"/>
      <c r="K44" s="16"/>
      <c r="L44" s="16">
        <v>2000</v>
      </c>
      <c r="M44" s="16"/>
      <c r="N44" s="16"/>
      <c r="O44" s="16"/>
      <c r="P44" s="23"/>
      <c r="Q44" s="16"/>
      <c r="R44" s="16"/>
      <c r="S44" s="16"/>
      <c r="T44" s="16"/>
      <c r="U44" s="16"/>
      <c r="V44" s="16"/>
      <c r="W44" s="16"/>
    </row>
    <row r="45" ht="16.5" customHeight="1" spans="1:23">
      <c r="A45" s="63" t="s">
        <v>56</v>
      </c>
      <c r="B45" s="8" t="s">
        <v>178</v>
      </c>
      <c r="C45" s="9" t="s">
        <v>179</v>
      </c>
      <c r="D45" s="8" t="s">
        <v>79</v>
      </c>
      <c r="E45" s="8" t="s">
        <v>80</v>
      </c>
      <c r="F45" s="8" t="s">
        <v>188</v>
      </c>
      <c r="G45" s="8" t="s">
        <v>189</v>
      </c>
      <c r="H45" s="62">
        <v>3600</v>
      </c>
      <c r="I45" s="62">
        <v>3600</v>
      </c>
      <c r="J45" s="16"/>
      <c r="K45" s="16"/>
      <c r="L45" s="16">
        <v>3600</v>
      </c>
      <c r="M45" s="16"/>
      <c r="N45" s="16"/>
      <c r="O45" s="16"/>
      <c r="P45" s="23"/>
      <c r="Q45" s="16"/>
      <c r="R45" s="16"/>
      <c r="S45" s="16"/>
      <c r="T45" s="16"/>
      <c r="U45" s="16"/>
      <c r="V45" s="16"/>
      <c r="W45" s="16"/>
    </row>
    <row r="46" ht="16.5" customHeight="1" spans="1:23">
      <c r="A46" s="63" t="s">
        <v>56</v>
      </c>
      <c r="B46" s="8" t="s">
        <v>196</v>
      </c>
      <c r="C46" s="9" t="s">
        <v>130</v>
      </c>
      <c r="D46" s="8" t="s">
        <v>75</v>
      </c>
      <c r="E46" s="8" t="s">
        <v>76</v>
      </c>
      <c r="F46" s="8" t="s">
        <v>197</v>
      </c>
      <c r="G46" s="8" t="s">
        <v>130</v>
      </c>
      <c r="H46" s="62">
        <v>3540</v>
      </c>
      <c r="I46" s="62">
        <v>3540</v>
      </c>
      <c r="J46" s="16"/>
      <c r="K46" s="16"/>
      <c r="L46" s="16">
        <v>3540</v>
      </c>
      <c r="M46" s="16"/>
      <c r="N46" s="16"/>
      <c r="O46" s="16"/>
      <c r="P46" s="23"/>
      <c r="Q46" s="16"/>
      <c r="R46" s="16"/>
      <c r="S46" s="16"/>
      <c r="T46" s="16"/>
      <c r="U46" s="16"/>
      <c r="V46" s="16"/>
      <c r="W46" s="16"/>
    </row>
    <row r="47" ht="16.5" customHeight="1" spans="1:23">
      <c r="A47" s="63" t="s">
        <v>56</v>
      </c>
      <c r="B47" s="8" t="s">
        <v>196</v>
      </c>
      <c r="C47" s="9" t="s">
        <v>130</v>
      </c>
      <c r="D47" s="8" t="s">
        <v>79</v>
      </c>
      <c r="E47" s="8" t="s">
        <v>80</v>
      </c>
      <c r="F47" s="8" t="s">
        <v>197</v>
      </c>
      <c r="G47" s="8" t="s">
        <v>130</v>
      </c>
      <c r="H47" s="62">
        <v>2360</v>
      </c>
      <c r="I47" s="62">
        <v>2360</v>
      </c>
      <c r="J47" s="16"/>
      <c r="K47" s="16"/>
      <c r="L47" s="16">
        <v>2360</v>
      </c>
      <c r="M47" s="16"/>
      <c r="N47" s="16"/>
      <c r="O47" s="16"/>
      <c r="P47" s="23"/>
      <c r="Q47" s="16"/>
      <c r="R47" s="16"/>
      <c r="S47" s="16"/>
      <c r="T47" s="16"/>
      <c r="U47" s="16"/>
      <c r="V47" s="16"/>
      <c r="W47" s="16"/>
    </row>
    <row r="48" ht="16.5" customHeight="1" spans="1:23">
      <c r="A48" s="63" t="s">
        <v>56</v>
      </c>
      <c r="B48" s="8" t="s">
        <v>198</v>
      </c>
      <c r="C48" s="9" t="s">
        <v>199</v>
      </c>
      <c r="D48" s="8" t="s">
        <v>75</v>
      </c>
      <c r="E48" s="8" t="s">
        <v>76</v>
      </c>
      <c r="F48" s="8" t="s">
        <v>186</v>
      </c>
      <c r="G48" s="8" t="s">
        <v>187</v>
      </c>
      <c r="H48" s="62">
        <v>51600</v>
      </c>
      <c r="I48" s="62">
        <v>51600</v>
      </c>
      <c r="J48" s="16"/>
      <c r="K48" s="16"/>
      <c r="L48" s="16">
        <v>51600</v>
      </c>
      <c r="M48" s="16"/>
      <c r="N48" s="16"/>
      <c r="O48" s="16"/>
      <c r="P48" s="23"/>
      <c r="Q48" s="16"/>
      <c r="R48" s="16"/>
      <c r="S48" s="16"/>
      <c r="T48" s="16"/>
      <c r="U48" s="16"/>
      <c r="V48" s="16"/>
      <c r="W48" s="16"/>
    </row>
    <row r="49" ht="16.5" customHeight="1" spans="1:23">
      <c r="A49" s="63" t="s">
        <v>56</v>
      </c>
      <c r="B49" s="8" t="s">
        <v>200</v>
      </c>
      <c r="C49" s="9" t="s">
        <v>201</v>
      </c>
      <c r="D49" s="8" t="s">
        <v>75</v>
      </c>
      <c r="E49" s="8" t="s">
        <v>76</v>
      </c>
      <c r="F49" s="8" t="s">
        <v>157</v>
      </c>
      <c r="G49" s="8" t="s">
        <v>158</v>
      </c>
      <c r="H49" s="62">
        <v>72024</v>
      </c>
      <c r="I49" s="62">
        <v>72024</v>
      </c>
      <c r="J49" s="16"/>
      <c r="K49" s="16"/>
      <c r="L49" s="16">
        <v>72024</v>
      </c>
      <c r="M49" s="16"/>
      <c r="N49" s="16"/>
      <c r="O49" s="16"/>
      <c r="P49" s="23"/>
      <c r="Q49" s="16"/>
      <c r="R49" s="16"/>
      <c r="S49" s="16"/>
      <c r="T49" s="16"/>
      <c r="U49" s="16"/>
      <c r="V49" s="16"/>
      <c r="W49" s="16"/>
    </row>
    <row r="50" ht="16.5" customHeight="1" spans="1:23">
      <c r="A50" s="63" t="s">
        <v>56</v>
      </c>
      <c r="B50" s="8" t="s">
        <v>202</v>
      </c>
      <c r="C50" s="9" t="s">
        <v>203</v>
      </c>
      <c r="D50" s="8" t="s">
        <v>79</v>
      </c>
      <c r="E50" s="8" t="s">
        <v>80</v>
      </c>
      <c r="F50" s="8" t="s">
        <v>161</v>
      </c>
      <c r="G50" s="8" t="s">
        <v>162</v>
      </c>
      <c r="H50" s="62">
        <v>72000</v>
      </c>
      <c r="I50" s="62">
        <v>72000</v>
      </c>
      <c r="J50" s="16"/>
      <c r="K50" s="16"/>
      <c r="L50" s="16">
        <v>72000</v>
      </c>
      <c r="M50" s="16"/>
      <c r="N50" s="16"/>
      <c r="O50" s="16"/>
      <c r="P50" s="23"/>
      <c r="Q50" s="16"/>
      <c r="R50" s="16"/>
      <c r="S50" s="16"/>
      <c r="T50" s="16"/>
      <c r="U50" s="16"/>
      <c r="V50" s="16"/>
      <c r="W50" s="16"/>
    </row>
    <row r="51" ht="16.5" customHeight="1" spans="1:23">
      <c r="A51" s="11" t="s">
        <v>32</v>
      </c>
      <c r="B51" s="11"/>
      <c r="C51" s="11"/>
      <c r="D51" s="11"/>
      <c r="E51" s="11"/>
      <c r="F51" s="11"/>
      <c r="G51" s="11"/>
      <c r="H51" s="62">
        <v>1878670.4</v>
      </c>
      <c r="I51" s="62">
        <v>1878670.4</v>
      </c>
      <c r="J51" s="16"/>
      <c r="K51" s="16"/>
      <c r="L51" s="16">
        <v>1878670.4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</sheetData>
  <autoFilter xmlns:etc="http://www.wps.cn/officeDocument/2017/etCustomData" ref="A1:W51" etc:filterBottomFollowUsedRange="0">
    <extLst/>
  </autoFilter>
  <mergeCells count="30">
    <mergeCell ref="A2:W2"/>
    <mergeCell ref="A3:G3"/>
    <mergeCell ref="I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50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H22" sqref="H22"/>
    </sheetView>
  </sheetViews>
  <sheetFormatPr defaultColWidth="8.85" defaultRowHeight="15" customHeight="1"/>
  <cols>
    <col min="1" max="1" width="9" customWidth="1"/>
    <col min="2" max="2" width="17.375" customWidth="1"/>
    <col min="3" max="3" width="20.875" customWidth="1"/>
    <col min="4" max="4" width="14.75" customWidth="1"/>
    <col min="5" max="5" width="7" customWidth="1"/>
    <col min="6" max="6" width="7.625" customWidth="1"/>
    <col min="7" max="7" width="4.75" customWidth="1"/>
    <col min="8" max="8" width="7.375" customWidth="1"/>
    <col min="9" max="9" width="10.125" customWidth="1"/>
    <col min="10" max="10" width="9.875" customWidth="1"/>
    <col min="11" max="11" width="9.25" customWidth="1"/>
    <col min="12" max="12" width="6.375" customWidth="1"/>
    <col min="13" max="13" width="6.25" customWidth="1"/>
    <col min="14" max="14" width="5.625" customWidth="1"/>
    <col min="15" max="15" width="6.625" customWidth="1"/>
    <col min="16" max="16" width="7.875" customWidth="1"/>
    <col min="17" max="17" width="6.625" customWidth="1"/>
    <col min="18" max="18" width="7.125" customWidth="1"/>
    <col min="19" max="19" width="6.5" customWidth="1"/>
    <col min="20" max="21" width="6.375" customWidth="1"/>
    <col min="22" max="22" width="8.75" customWidth="1"/>
    <col min="23" max="23" width="8.2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204</v>
      </c>
    </row>
    <row r="2" ht="45" customHeight="1" spans="1:23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tr">
        <f>"单位名称："&amp;"云南省易门县总工会"</f>
        <v>单位名称：云南省易门县总工会</v>
      </c>
      <c r="B3" s="4"/>
      <c r="C3" s="4"/>
      <c r="D3" s="4"/>
      <c r="E3" s="4"/>
      <c r="F3" s="4"/>
      <c r="G3" s="4"/>
      <c r="H3" s="4"/>
      <c r="I3" s="54"/>
      <c r="J3" s="54"/>
      <c r="K3" s="54"/>
      <c r="L3" s="54"/>
      <c r="M3" s="54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206</v>
      </c>
      <c r="B4" s="12" t="s">
        <v>136</v>
      </c>
      <c r="C4" s="12" t="s">
        <v>137</v>
      </c>
      <c r="D4" s="12" t="s">
        <v>207</v>
      </c>
      <c r="E4" s="12" t="s">
        <v>138</v>
      </c>
      <c r="F4" s="12" t="s">
        <v>139</v>
      </c>
      <c r="G4" s="12" t="s">
        <v>208</v>
      </c>
      <c r="H4" s="12" t="s">
        <v>141</v>
      </c>
      <c r="I4" s="46" t="s">
        <v>32</v>
      </c>
      <c r="J4" s="46" t="s">
        <v>209</v>
      </c>
      <c r="K4" s="12"/>
      <c r="L4" s="12"/>
      <c r="M4" s="12"/>
      <c r="N4" s="12" t="s">
        <v>143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6" t="s">
        <v>144</v>
      </c>
      <c r="J5" s="46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6"/>
      <c r="J6" s="46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39" customHeight="1" spans="1:23">
      <c r="A7" s="12"/>
      <c r="B7" s="12"/>
      <c r="C7" s="12"/>
      <c r="D7" s="12"/>
      <c r="E7" s="12"/>
      <c r="F7" s="12"/>
      <c r="G7" s="12"/>
      <c r="H7" s="12"/>
      <c r="I7" s="46"/>
      <c r="J7" s="46" t="s">
        <v>34</v>
      </c>
      <c r="K7" s="12" t="s">
        <v>210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211</v>
      </c>
      <c r="D9" s="8"/>
      <c r="E9" s="8"/>
      <c r="F9" s="8"/>
      <c r="G9" s="8"/>
      <c r="H9" s="8"/>
      <c r="I9" s="10">
        <v>250000</v>
      </c>
      <c r="J9" s="10">
        <v>250000</v>
      </c>
      <c r="K9" s="10">
        <v>250000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212</v>
      </c>
      <c r="B10" s="8" t="s">
        <v>213</v>
      </c>
      <c r="C10" s="9" t="s">
        <v>211</v>
      </c>
      <c r="D10" s="8" t="s">
        <v>56</v>
      </c>
      <c r="E10" s="8" t="s">
        <v>77</v>
      </c>
      <c r="F10" s="8" t="s">
        <v>78</v>
      </c>
      <c r="G10" s="8" t="s">
        <v>214</v>
      </c>
      <c r="H10" s="8" t="s">
        <v>215</v>
      </c>
      <c r="I10" s="10">
        <v>240000</v>
      </c>
      <c r="J10" s="10">
        <v>240000</v>
      </c>
      <c r="K10" s="10">
        <v>240000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52" customHeight="1" spans="1:23">
      <c r="A11" s="8" t="s">
        <v>212</v>
      </c>
      <c r="B11" s="8" t="s">
        <v>213</v>
      </c>
      <c r="C11" s="9" t="s">
        <v>211</v>
      </c>
      <c r="D11" s="8" t="s">
        <v>56</v>
      </c>
      <c r="E11" s="8" t="s">
        <v>77</v>
      </c>
      <c r="F11" s="8" t="s">
        <v>78</v>
      </c>
      <c r="G11" s="8" t="s">
        <v>216</v>
      </c>
      <c r="H11" s="9" t="s">
        <v>217</v>
      </c>
      <c r="I11" s="10">
        <v>10000</v>
      </c>
      <c r="J11" s="10">
        <v>10000</v>
      </c>
      <c r="K11" s="10">
        <v>10000</v>
      </c>
      <c r="L11" s="10"/>
      <c r="M11" s="10"/>
      <c r="N11" s="10"/>
      <c r="O11" s="10"/>
      <c r="P11" s="23"/>
      <c r="Q11" s="10"/>
      <c r="R11" s="10"/>
      <c r="S11" s="10"/>
      <c r="T11" s="10"/>
      <c r="U11" s="10"/>
      <c r="V11" s="10"/>
      <c r="W11" s="10"/>
    </row>
    <row r="12" ht="18.75" customHeight="1" spans="1:23">
      <c r="A12" s="23"/>
      <c r="B12" s="23"/>
      <c r="C12" s="9" t="s">
        <v>218</v>
      </c>
      <c r="D12" s="23"/>
      <c r="E12" s="23"/>
      <c r="F12" s="23"/>
      <c r="G12" s="23"/>
      <c r="H12" s="23"/>
      <c r="I12" s="10">
        <v>20000</v>
      </c>
      <c r="J12" s="10">
        <v>20000</v>
      </c>
      <c r="K12" s="10">
        <v>20000</v>
      </c>
      <c r="L12" s="10"/>
      <c r="M12" s="10"/>
      <c r="N12" s="10"/>
      <c r="O12" s="10"/>
      <c r="P12" s="23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212</v>
      </c>
      <c r="B13" s="8" t="s">
        <v>219</v>
      </c>
      <c r="C13" s="9" t="s">
        <v>218</v>
      </c>
      <c r="D13" s="8" t="s">
        <v>56</v>
      </c>
      <c r="E13" s="8" t="s">
        <v>77</v>
      </c>
      <c r="F13" s="8" t="s">
        <v>78</v>
      </c>
      <c r="G13" s="8" t="s">
        <v>184</v>
      </c>
      <c r="H13" s="8" t="s">
        <v>185</v>
      </c>
      <c r="I13" s="10">
        <v>20000</v>
      </c>
      <c r="J13" s="10">
        <v>20000</v>
      </c>
      <c r="K13" s="10">
        <v>20000</v>
      </c>
      <c r="L13" s="10"/>
      <c r="M13" s="10"/>
      <c r="N13" s="10"/>
      <c r="O13" s="10"/>
      <c r="P13" s="23"/>
      <c r="Q13" s="10"/>
      <c r="R13" s="10"/>
      <c r="S13" s="10"/>
      <c r="T13" s="10"/>
      <c r="U13" s="10"/>
      <c r="V13" s="10"/>
      <c r="W13" s="10"/>
    </row>
    <row r="14" ht="18.75" customHeight="1" spans="1:23">
      <c r="A14" s="11" t="s">
        <v>32</v>
      </c>
      <c r="B14" s="11"/>
      <c r="C14" s="11"/>
      <c r="D14" s="11"/>
      <c r="E14" s="11"/>
      <c r="F14" s="11"/>
      <c r="G14" s="11"/>
      <c r="H14" s="11"/>
      <c r="I14" s="10">
        <v>270000</v>
      </c>
      <c r="J14" s="10">
        <v>270000</v>
      </c>
      <c r="K14" s="10">
        <v>270000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1388888888889" right="0.751388888888889" top="1" bottom="1" header="0.5" footer="0.5"/>
  <pageSetup paperSize="9" scale="65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topLeftCell="B4" workbookViewId="0">
      <selection activeCell="J4" sqref="J4:J5"/>
    </sheetView>
  </sheetViews>
  <sheetFormatPr defaultColWidth="8.85" defaultRowHeight="15" customHeight="1"/>
  <cols>
    <col min="1" max="1" width="27.125" customWidth="1"/>
    <col min="2" max="2" width="41.55" customWidth="1"/>
    <col min="3" max="3" width="9.125" customWidth="1"/>
    <col min="4" max="4" width="14.5" customWidth="1"/>
    <col min="5" max="5" width="21.625" customWidth="1"/>
    <col min="6" max="6" width="6.25" customWidth="1"/>
    <col min="7" max="7" width="5" customWidth="1"/>
    <col min="8" max="8" width="4.625" customWidth="1"/>
    <col min="9" max="9" width="9" customWidth="1"/>
    <col min="10" max="10" width="48.875" customWidth="1"/>
  </cols>
  <sheetData>
    <row r="1" customHeight="1" spans="1:10">
      <c r="A1" s="20" t="s">
        <v>220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0" t="s">
        <v>221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9" t="str">
        <f>"单位名称："&amp;"云南省易门县总工会"</f>
        <v>单位名称：云南省易门县总工会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1" t="s">
        <v>222</v>
      </c>
      <c r="B4" s="31" t="s">
        <v>223</v>
      </c>
      <c r="C4" s="31" t="s">
        <v>224</v>
      </c>
      <c r="D4" s="31" t="s">
        <v>225</v>
      </c>
      <c r="E4" s="31" t="s">
        <v>226</v>
      </c>
      <c r="F4" s="31" t="s">
        <v>227</v>
      </c>
      <c r="G4" s="31" t="s">
        <v>228</v>
      </c>
      <c r="H4" s="31" t="s">
        <v>229</v>
      </c>
      <c r="I4" s="31" t="s">
        <v>230</v>
      </c>
      <c r="J4" s="31" t="s">
        <v>231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ht="20.25" customHeight="1" spans="1:10">
      <c r="A7" s="23" t="s">
        <v>56</v>
      </c>
      <c r="B7" s="23"/>
      <c r="C7" s="23"/>
      <c r="E7" s="40"/>
      <c r="F7" s="40"/>
      <c r="G7" s="40"/>
      <c r="H7" s="40"/>
      <c r="I7" s="40"/>
      <c r="J7" s="40"/>
    </row>
    <row r="8" ht="52" customHeight="1" spans="1:10">
      <c r="A8" s="50" t="s">
        <v>218</v>
      </c>
      <c r="B8" s="23" t="s">
        <v>232</v>
      </c>
      <c r="C8" s="24"/>
      <c r="D8" s="24"/>
      <c r="E8" s="40"/>
      <c r="F8" s="40"/>
      <c r="G8" s="40"/>
      <c r="H8" s="40"/>
      <c r="I8" s="40"/>
      <c r="J8" s="40"/>
    </row>
    <row r="9" ht="17" customHeight="1" spans="1:10">
      <c r="A9" s="23"/>
      <c r="B9" s="23"/>
      <c r="C9" s="23" t="s">
        <v>233</v>
      </c>
      <c r="D9" s="51" t="s">
        <v>234</v>
      </c>
      <c r="E9" s="52" t="s">
        <v>235</v>
      </c>
      <c r="F9" s="41" t="s">
        <v>236</v>
      </c>
      <c r="G9" s="24" t="s">
        <v>47</v>
      </c>
      <c r="H9" s="41" t="s">
        <v>237</v>
      </c>
      <c r="I9" s="41" t="s">
        <v>238</v>
      </c>
      <c r="J9" s="52" t="s">
        <v>239</v>
      </c>
    </row>
    <row r="10" customHeight="1" spans="1:10">
      <c r="A10" s="23"/>
      <c r="B10" s="23"/>
      <c r="C10" s="23" t="s">
        <v>233</v>
      </c>
      <c r="D10" s="51" t="s">
        <v>240</v>
      </c>
      <c r="E10" s="52" t="s">
        <v>241</v>
      </c>
      <c r="F10" s="41" t="s">
        <v>236</v>
      </c>
      <c r="G10" s="24" t="s">
        <v>242</v>
      </c>
      <c r="H10" s="41" t="s">
        <v>243</v>
      </c>
      <c r="I10" s="41" t="s">
        <v>238</v>
      </c>
      <c r="J10" s="52" t="s">
        <v>244</v>
      </c>
    </row>
    <row r="11" ht="30" customHeight="1" spans="1:10">
      <c r="A11" s="23"/>
      <c r="B11" s="23"/>
      <c r="C11" s="23" t="s">
        <v>233</v>
      </c>
      <c r="D11" s="51" t="s">
        <v>245</v>
      </c>
      <c r="E11" s="52" t="s">
        <v>246</v>
      </c>
      <c r="F11" s="41" t="s">
        <v>236</v>
      </c>
      <c r="G11" s="24" t="s">
        <v>242</v>
      </c>
      <c r="H11" s="41" t="s">
        <v>243</v>
      </c>
      <c r="I11" s="41" t="s">
        <v>238</v>
      </c>
      <c r="J11" s="52" t="s">
        <v>247</v>
      </c>
    </row>
    <row r="12" ht="26" customHeight="1" spans="1:10">
      <c r="A12" s="23"/>
      <c r="B12" s="23"/>
      <c r="C12" s="23" t="s">
        <v>248</v>
      </c>
      <c r="D12" s="51" t="s">
        <v>249</v>
      </c>
      <c r="E12" s="52" t="s">
        <v>250</v>
      </c>
      <c r="F12" s="41" t="s">
        <v>251</v>
      </c>
      <c r="G12" s="24" t="s">
        <v>252</v>
      </c>
      <c r="H12" s="41" t="s">
        <v>243</v>
      </c>
      <c r="I12" s="41" t="s">
        <v>238</v>
      </c>
      <c r="J12" s="52" t="s">
        <v>253</v>
      </c>
    </row>
    <row r="13" ht="14" customHeight="1" spans="1:10">
      <c r="A13" s="23"/>
      <c r="B13" s="23"/>
      <c r="C13" s="23" t="s">
        <v>254</v>
      </c>
      <c r="D13" s="51" t="s">
        <v>255</v>
      </c>
      <c r="E13" s="52" t="s">
        <v>256</v>
      </c>
      <c r="F13" s="41" t="s">
        <v>251</v>
      </c>
      <c r="G13" s="24" t="s">
        <v>252</v>
      </c>
      <c r="H13" s="41" t="s">
        <v>243</v>
      </c>
      <c r="I13" s="41" t="s">
        <v>238</v>
      </c>
      <c r="J13" s="52" t="s">
        <v>257</v>
      </c>
    </row>
    <row r="14" ht="92" customHeight="1" spans="1:10">
      <c r="A14" s="50" t="s">
        <v>211</v>
      </c>
      <c r="B14" s="23" t="s">
        <v>258</v>
      </c>
      <c r="C14" s="23"/>
      <c r="D14" s="23"/>
      <c r="E14" s="23"/>
      <c r="F14" s="23"/>
      <c r="G14" s="23"/>
      <c r="H14" s="23"/>
      <c r="I14" s="23"/>
      <c r="J14" s="23"/>
    </row>
    <row r="15" ht="27" customHeight="1" spans="1:10">
      <c r="A15" s="23"/>
      <c r="B15" s="23"/>
      <c r="C15" s="23" t="s">
        <v>233</v>
      </c>
      <c r="D15" s="51" t="s">
        <v>234</v>
      </c>
      <c r="E15" s="52" t="s">
        <v>259</v>
      </c>
      <c r="F15" s="41" t="s">
        <v>251</v>
      </c>
      <c r="G15" s="24" t="s">
        <v>260</v>
      </c>
      <c r="H15" s="41" t="s">
        <v>237</v>
      </c>
      <c r="I15" s="41" t="s">
        <v>238</v>
      </c>
      <c r="J15" s="52" t="s">
        <v>261</v>
      </c>
    </row>
    <row r="16" ht="24" customHeight="1" spans="1:10">
      <c r="A16" s="23"/>
      <c r="B16" s="23"/>
      <c r="C16" s="23" t="s">
        <v>233</v>
      </c>
      <c r="D16" s="51" t="s">
        <v>234</v>
      </c>
      <c r="E16" s="52" t="s">
        <v>262</v>
      </c>
      <c r="F16" s="41" t="s">
        <v>251</v>
      </c>
      <c r="G16" s="24" t="s">
        <v>260</v>
      </c>
      <c r="H16" s="41" t="s">
        <v>263</v>
      </c>
      <c r="I16" s="41" t="s">
        <v>238</v>
      </c>
      <c r="J16" s="52" t="s">
        <v>264</v>
      </c>
    </row>
    <row r="17" ht="32" customHeight="1" spans="1:10">
      <c r="A17" s="23"/>
      <c r="B17" s="23"/>
      <c r="C17" s="23" t="s">
        <v>233</v>
      </c>
      <c r="D17" s="51" t="s">
        <v>240</v>
      </c>
      <c r="E17" s="52" t="s">
        <v>265</v>
      </c>
      <c r="F17" s="41" t="s">
        <v>236</v>
      </c>
      <c r="G17" s="24" t="s">
        <v>242</v>
      </c>
      <c r="H17" s="41" t="s">
        <v>243</v>
      </c>
      <c r="I17" s="41" t="s">
        <v>238</v>
      </c>
      <c r="J17" s="52" t="s">
        <v>266</v>
      </c>
    </row>
    <row r="18" ht="42" customHeight="1" spans="1:10">
      <c r="A18" s="23"/>
      <c r="B18" s="23"/>
      <c r="C18" s="23" t="s">
        <v>233</v>
      </c>
      <c r="D18" s="51" t="s">
        <v>240</v>
      </c>
      <c r="E18" s="52" t="s">
        <v>267</v>
      </c>
      <c r="F18" s="41" t="s">
        <v>236</v>
      </c>
      <c r="G18" s="24" t="s">
        <v>242</v>
      </c>
      <c r="H18" s="41" t="s">
        <v>243</v>
      </c>
      <c r="I18" s="41" t="s">
        <v>238</v>
      </c>
      <c r="J18" s="52" t="s">
        <v>268</v>
      </c>
    </row>
    <row r="19" ht="30" customHeight="1" spans="1:10">
      <c r="A19" s="23"/>
      <c r="B19" s="23"/>
      <c r="C19" s="23" t="s">
        <v>233</v>
      </c>
      <c r="D19" s="51" t="s">
        <v>245</v>
      </c>
      <c r="E19" s="52" t="s">
        <v>269</v>
      </c>
      <c r="F19" s="41" t="s">
        <v>236</v>
      </c>
      <c r="G19" s="24" t="s">
        <v>242</v>
      </c>
      <c r="H19" s="41" t="s">
        <v>243</v>
      </c>
      <c r="I19" s="41" t="s">
        <v>238</v>
      </c>
      <c r="J19" s="52" t="s">
        <v>270</v>
      </c>
    </row>
    <row r="20" ht="33" customHeight="1" spans="1:10">
      <c r="A20" s="23"/>
      <c r="B20" s="23"/>
      <c r="C20" s="23" t="s">
        <v>248</v>
      </c>
      <c r="D20" s="51" t="s">
        <v>249</v>
      </c>
      <c r="E20" s="52" t="s">
        <v>271</v>
      </c>
      <c r="F20" s="41" t="s">
        <v>251</v>
      </c>
      <c r="G20" s="24" t="s">
        <v>252</v>
      </c>
      <c r="H20" s="41" t="s">
        <v>243</v>
      </c>
      <c r="I20" s="41" t="s">
        <v>238</v>
      </c>
      <c r="J20" s="52" t="s">
        <v>272</v>
      </c>
    </row>
    <row r="21" ht="27" customHeight="1" spans="1:10">
      <c r="A21" s="23"/>
      <c r="B21" s="23"/>
      <c r="C21" s="23" t="s">
        <v>248</v>
      </c>
      <c r="D21" s="51" t="s">
        <v>249</v>
      </c>
      <c r="E21" s="52" t="s">
        <v>273</v>
      </c>
      <c r="F21" s="41" t="s">
        <v>251</v>
      </c>
      <c r="G21" s="24" t="s">
        <v>274</v>
      </c>
      <c r="H21" s="41" t="s">
        <v>243</v>
      </c>
      <c r="I21" s="41" t="s">
        <v>238</v>
      </c>
      <c r="J21" s="52" t="s">
        <v>275</v>
      </c>
    </row>
    <row r="22" ht="45" customHeight="1" spans="1:10">
      <c r="A22" s="23"/>
      <c r="B22" s="23"/>
      <c r="C22" s="23" t="s">
        <v>254</v>
      </c>
      <c r="D22" s="51" t="s">
        <v>255</v>
      </c>
      <c r="E22" s="52" t="s">
        <v>276</v>
      </c>
      <c r="F22" s="41" t="s">
        <v>251</v>
      </c>
      <c r="G22" s="24" t="s">
        <v>274</v>
      </c>
      <c r="H22" s="41" t="s">
        <v>243</v>
      </c>
      <c r="I22" s="41" t="s">
        <v>238</v>
      </c>
      <c r="J22" s="52" t="s">
        <v>277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1388888888889" right="0.751388888888889" top="1" bottom="1" header="0.5" footer="0.5"/>
  <pageSetup paperSize="9" scale="6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*^_^*柏尚魅俪^O^小小</cp:lastModifiedBy>
  <dcterms:created xsi:type="dcterms:W3CDTF">2026-02-25T07:31:00Z</dcterms:created>
  <dcterms:modified xsi:type="dcterms:W3CDTF">2026-03-02T08:26:06Z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6315C4B5CF2547DA8B6A56D67F89A2F7_13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