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<sst xmlns="http://schemas.openxmlformats.org/spreadsheetml/2006/main" count="1028" uniqueCount="378">
  <si>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</si>
  <si>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</si>
  <si>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</si>
  <si>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</si>
  <si>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</si>
  <si>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</si>
  <si>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</si>
  <si>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</si>
  <si>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</si>
  <si>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</si>
  <si>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</si>
  <si>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</si>
  <si>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</si>
  <si>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</si>
  <si>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</si>
  <si>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</si>
  <si>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</si>
  <si>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</si>
  <si>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</si>
  <si>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</si>
  <si>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</si>
  <si>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</si>
  <si>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</si>
  <si>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</si>
  <si>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</si>
  <si>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</si>
  <si>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</si>
  <si>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</si>
  <si>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</si>
  <si>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</si>
  <si>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</si>
  <si>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</si>
  <si>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</si>
  <si>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</si>
  <si>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</si>
  <si>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</si>
  <si>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</si>
  <si>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</si>
  <si>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</si>
  <si>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</si>
  <si>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</si>
  <si>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</si>
  <si>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</si>
  <si>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</si>
  <si>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</si>
  <si>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</si>
  <si>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</si>
  <si>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</si>
  <si>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</si>
  <si>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</si>
  <si>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</si>
  <si>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</si>
  <si>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</si>
  <si>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</si>
  <si>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</si>
  <si>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197001</t>
  </si>
  <si>
    <t>中国共产党易门县委员会党校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</si>
  <si>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</si>
  <si>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</si>
  <si>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</si>
  <si>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</si>
  <si>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</si>
  <si>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</si>
  <si>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</si>
  <si>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</si>
  <si>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</si>
  <si>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</si>
  <si>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</si>
  <si>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</si>
  <si>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</si>
  <si>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</si>
  <si>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205</t>
  </si>
  <si>
    <t>教育支出</t>
  </si>
  <si>
    <t>20501</t>
  </si>
  <si>
    <t>教育管理事务</t>
  </si>
  <si>
    <t>2050101</t>
  </si>
  <si>
    <t>行政运行</t>
  </si>
  <si>
    <t>20508</t>
  </si>
  <si>
    <t>进修及培训</t>
  </si>
  <si>
    <t>2050802</t>
  </si>
  <si>
    <t>干部教育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</si>
  <si>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</si>
  <si>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</si>
  <si>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</si>
  <si>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</si>
  <si>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</si>
  <si>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</si>
  <si>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</si>
  <si>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</si>
  <si>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</si>
  <si>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</si>
  <si>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</si>
  <si>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</si>
  <si>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</si>
  <si>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</si>
  <si>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</si>
  <si>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</si>
  <si>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</si>
  <si>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</si>
  <si>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</si>
  <si>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</si>
  <si>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</si>
  <si>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</si>
  <si>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</si>
  <si>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</si>
  <si>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</si>
  <si>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</si>
  <si>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</si>
  <si>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</si>
  <si>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</si>
  <si>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</si>
  <si>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</si>
  <si>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</si>
  <si>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</si>
  <si>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</si>
  <si>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</si>
  <si>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</si>
  <si>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</si>
  <si>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</si>
  <si>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</si>
  <si>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</si>
  <si>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</si>
  <si>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</si>
  <si>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</si>
  <si>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</si>
  <si>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</si>
  <si>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</si>
  <si>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</si>
  <si>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</si>
  <si>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</si>
  <si>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</si>
  <si>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</si>
  <si>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</si>
  <si>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</si>
  <si>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</si>
  <si>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</si>
  <si>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</si>
  <si>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</si>
  <si>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</si>
  <si>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</si>
  <si>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</si>
  <si>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</si>
  <si>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</si>
  <si>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</si>
  <si>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</si>
  <si>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</si>
  <si>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</si>
  <si>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</si>
  <si>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</si>
  <si>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</si>
  <si>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</si>
  <si>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</si>
  <si>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</si>
  <si>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</si>
  <si>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</si>
  <si>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530425210000000015042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</si>
  <si>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</si>
  <si>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</si>
  <si>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</si>
  <si>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</si>
  <si>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</si>
  <si>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</si>
  <si>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</si>
  <si>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530425210000000015043</t>
  </si>
  <si>
    <t>事业人员支出工资</t>
  </si>
  <si>
    <t>30107</t>
  </si>
  <si>
    <t>绩效工资</t>
  </si>
  <si>
    <t>530425210000000015044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</si>
  <si>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</si>
  <si>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</si>
  <si>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</si>
  <si>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</si>
  <si>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</si>
  <si>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</si>
  <si>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</si>
  <si>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</si>
  <si>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</si>
  <si>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530425210000000015046</t>
  </si>
  <si>
    <t>30113</t>
  </si>
  <si>
    <t>530425210000000015056</t>
  </si>
  <si>
    <t>工会经费</t>
  </si>
  <si>
    <t>30228</t>
  </si>
  <si>
    <t>530425210000000016089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</si>
  <si>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</si>
  <si>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</si>
  <si>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</si>
  <si>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</si>
  <si>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</si>
  <si>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</si>
  <si>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</si>
  <si>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</si>
  <si>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</si>
  <si>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30239</t>
  </si>
  <si>
    <t>其他交通费用</t>
  </si>
  <si>
    <t>30299</t>
  </si>
  <si>
    <t>其他商品和服务支出</t>
  </si>
  <si>
    <t>530425221100000276796</t>
  </si>
  <si>
    <t>30217</t>
  </si>
  <si>
    <t>530425221100000408188</t>
  </si>
  <si>
    <t>公务交通补贴（行政）</t>
  </si>
  <si>
    <t>530425231100001436481</t>
  </si>
  <si>
    <t>公务员基础绩效奖</t>
  </si>
  <si>
    <t>530425231100001436502</t>
  </si>
  <si>
    <t>规范后奖励性绩效工资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</si>
  <si>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</si>
  <si>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</si>
  <si>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</si>
  <si>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</si>
  <si>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</si>
  <si>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</si>
  <si>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</si>
  <si>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机关事业单位遗属生活困难补助经费</t>
  </si>
  <si>
    <t>312 民生类</t>
  </si>
  <si>
    <t>530425231100001864419</t>
  </si>
  <si>
    <t>30305</t>
  </si>
  <si>
    <t>生活补助</t>
  </si>
  <si>
    <t>中共易门县委党校非税成本补偿性支出专项经费</t>
  </si>
  <si>
    <t>311 专项业务类</t>
  </si>
  <si>
    <t>530425261100005151435</t>
  </si>
  <si>
    <t>中共易门县委党校自有资金管理项目资金</t>
  </si>
  <si>
    <t>530425251100004431770</t>
  </si>
  <si>
    <t>30209</t>
  </si>
  <si>
    <t>物业管理费</t>
  </si>
  <si>
    <t>30213</t>
  </si>
  <si>
    <t>维修（护）费</t>
  </si>
  <si>
    <t>驻村队员生活补助经费</t>
  </si>
  <si>
    <t>530425221100000502983</t>
  </si>
  <si>
    <t>30211</t>
  </si>
  <si>
    <t>差旅费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</si>
  <si>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</si>
  <si>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</si>
  <si>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</si>
  <si>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</si>
  <si>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</si>
  <si>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</si>
  <si>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</si>
  <si>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</si>
  <si>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</si>
  <si>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</si>
  <si>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</si>
  <si>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</si>
  <si>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县委党校在县委、县政府的坚强领导和上级党校的关心支持下，深入学习宣传贯彻党的二十大和二十届二中、三中全会精神，深刻领悟习近平总书记考察云南重要讲话精神，全面贯彻落实《干部教育培训工作条例》《中国共产党党校（行政学院）工作条例》和全国、全省、全市、全县干部教育培训五年规划要求，落实中共中央党校关于建立基本培训制度、规范地方党校（行政学院）基本培训班次和课程设置的要求，有组织、有计划、有步骤地抓好各级各类干部教育培训。</t>
  </si>
  <si>
    <t>产出指标</t>
  </si>
  <si>
    <t>数量指标</t>
  </si>
  <si>
    <t>主体班次</t>
  </si>
  <si>
    <t>&gt;=</t>
  </si>
  <si>
    <t>20</t>
  </si>
  <si>
    <t>期</t>
  </si>
  <si>
    <t>定量指标</t>
  </si>
  <si>
    <t>年度内完成主体班次培训期数</t>
  </si>
  <si>
    <t>调研课题</t>
  </si>
  <si>
    <t>个</t>
  </si>
  <si>
    <t>年内完成调研课题8个以上。</t>
  </si>
  <si>
    <t>理论宣讲</t>
  </si>
  <si>
    <t>100</t>
  </si>
  <si>
    <t>场</t>
  </si>
  <si>
    <t>2025年深入机关、企事业单位开党的创新展理论宣讲次数。</t>
  </si>
  <si>
    <t>质量指标</t>
  </si>
  <si>
    <t>党的理论教育和党性教育课程</t>
  </si>
  <si>
    <t>70</t>
  </si>
  <si>
    <t>%</t>
  </si>
  <si>
    <t>主体班次党的理论和党性教育课程比重不低于总课时的70%</t>
  </si>
  <si>
    <t>党的创新理论我来讲</t>
  </si>
  <si>
    <t>12</t>
  </si>
  <si>
    <t>在易门电视台开展“党的创新理论我来讲”栏目录播。</t>
  </si>
  <si>
    <t>效益指标</t>
  </si>
  <si>
    <t>社会效益</t>
  </si>
  <si>
    <t>强化优势互补，深度融合市县党校一体化发展</t>
  </si>
  <si>
    <t>=</t>
  </si>
  <si>
    <t>完成</t>
  </si>
  <si>
    <t>定性指标</t>
  </si>
  <si>
    <t>强化优势互补，持续在深度融入市县党校一体化发展</t>
  </si>
  <si>
    <t>满意度指标</t>
  </si>
  <si>
    <t>服务对象满意度</t>
  </si>
  <si>
    <t>抽样调查服务对象满意度</t>
  </si>
  <si>
    <t>95</t>
  </si>
  <si>
    <t>根据相关文件规定，退休人员徐为相逝世后，文件依据为《玉溪市城乡最低生活保障标准、特困人员救助供养标准和孤儿基本生活保障标准，根据玉溪市城乡最低生活保障标准、特困人员救助供养标准和孤儿基本生活保障标准》，其配偶白绍萍口，享受生活困难补助728元/月，全年预算资金8736元；目的是落实国家政策，为遗属提供基本的生活保障，调动在职职工的劳动积极性，促进生产发展和社会安定，有利于促进民族团结进步。</t>
  </si>
  <si>
    <t>遗属生活困难补助</t>
  </si>
  <si>
    <t>1.00</t>
  </si>
  <si>
    <t>人</t>
  </si>
  <si>
    <t>反映补助人数和应付遗属生活困难补助，合计27870元。</t>
  </si>
  <si>
    <t>获补人数精准率</t>
  </si>
  <si>
    <t>反映遗属生活困难享受人员及补助标准。</t>
  </si>
  <si>
    <t>时效指标</t>
  </si>
  <si>
    <t>补助发放及时率</t>
  </si>
  <si>
    <t>反映每个月遗属补助发放的时间</t>
  </si>
  <si>
    <t>政策补助</t>
  </si>
  <si>
    <t>按政策足额补助</t>
  </si>
  <si>
    <t>反映每年的发放补助金额。</t>
  </si>
  <si>
    <t>补助对象满意度</t>
  </si>
  <si>
    <t>反映补助对象对单位履职情况的满意程度。</t>
  </si>
  <si>
    <t>为保障党校十四五发展规划的顺利推进，落实中央党校精神和《中国共产党党校工作条例》的工作要求和目标任务，坚持以习近平新时代中国特色社会主义思想为指导，确保党校工作正确的政治方向，加强理论学习研讨成果的转化，充分发挥党校自身优势，起好理论宣讲、阐释理论的排头兵作用。坚持党校姓党原则，为高素质干部队伍建设贡献党校智慧和力量，充分发挥主渠道作用，积极完成年度干部教育培训工作任务。充分发挥科研双重作用，提质增效搞好课题调研工作。每年完成调研课题8个左右。努力提升校刊《看齐》的编辑水平。深化用学术讲政治教学改革，在打造精品课方面取得新突破。争取实现打造精品课5-7个，研发5堂以上成熟的特色课程。加强与1-2个县外现场教学基地的教学合作。提升服务水平。按照“和谐、主动、热情、高效”的后勤工作方针，加强业务培训和检查督促不断提升后勤服务人员的专业化水平，提高工作效率，创造优美的校园环境，为学员创造一个舒适良好的学习生活环境。</t>
  </si>
  <si>
    <t>干部教育培训轮训人数</t>
  </si>
  <si>
    <t>6100</t>
  </si>
  <si>
    <t>到党校参加学习培训人数、到基层、单位宣讲受教人数</t>
  </si>
  <si>
    <t>干部教育培训轮训期数</t>
  </si>
  <si>
    <t>40</t>
  </si>
  <si>
    <t xml:space="preserve">到党校参加学习培训人数、到基层、单位宣讲期数（场次）
</t>
  </si>
  <si>
    <t>与市委党校联合办班数</t>
  </si>
  <si>
    <t xml:space="preserve">与市委党校联合办班的培训期数
</t>
  </si>
  <si>
    <t>《易门党校资政专报》</t>
  </si>
  <si>
    <t>篇</t>
  </si>
  <si>
    <t xml:space="preserve">每年上报《易门党校资政专报》的期数并获得主要领导批示，得到各部门应用的资政专报数
</t>
  </si>
  <si>
    <t>培训参训率</t>
  </si>
  <si>
    <t>90</t>
  </si>
  <si>
    <t xml:space="preserve">到党校、基层实际参加学习、培训人数占比总人数比率
</t>
  </si>
  <si>
    <t>培训合格率</t>
  </si>
  <si>
    <t xml:space="preserve">实际参加学习培训达到预期目标的比例
</t>
  </si>
  <si>
    <t>提升服务水平</t>
  </si>
  <si>
    <t>有效</t>
  </si>
  <si>
    <t xml:space="preserve">提升党校整体的服务水平和服务能力，创造一流的党校教学和服务能力
</t>
  </si>
  <si>
    <t xml:space="preserve">抽样调查服务对象满意度
</t>
  </si>
  <si>
    <t>选派驻村工作队员，是作为抓党建促乡村振兴的重要举措，单位要履行好对驻村干部的选派、培训、管理、考核、激励等管理服务责任，进一步扛牢直接管理责任，强化驻村工作队日常管理;履行好共同管理责任，落实好挂钩帮扶“捆绑”要求，加强对驻村千部相关待遇和工作保障，形成协同配合、齐抓共管的工作局面。</t>
  </si>
  <si>
    <t>驻村工作对队队员补助</t>
  </si>
  <si>
    <t>20000</t>
  </si>
  <si>
    <t>元</t>
  </si>
  <si>
    <t>反映驻村工作队员补助经费</t>
  </si>
  <si>
    <t>获补对象发放准确率</t>
  </si>
  <si>
    <t>根据考核、考勤结果准确发放补助</t>
  </si>
  <si>
    <t>驻村工作队员补助费发放及时率</t>
  </si>
  <si>
    <t>反映发放单位及时发放补助资金的情况。
发放及时率=在时限内发放资金/应发放资金*100%</t>
  </si>
  <si>
    <t>驻村工作队员的生活状况改善</t>
  </si>
  <si>
    <t>96</t>
  </si>
  <si>
    <t>保障驻村工作队员稳定，补助促进驻村工作队员生活状况改善的情况。</t>
  </si>
  <si>
    <t>驻村工作队员满意度</t>
  </si>
  <si>
    <t>反映驻村工作队员的满意程度，形成问卷进行抽样调查</t>
  </si>
  <si>
    <t>预算06表</t>
  </si>
  <si>
    <t>2026年部门政府性基金预算支出预算表</t>
  </si>
  <si>
    <t>政府性基金预算支出</t>
  </si>
  <si>
    <t>备注：本单位无此事项。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</si>
  <si>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</si>
  <si>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</si>
  <si>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</si>
  <si>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</si>
  <si>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</si>
  <si>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</si>
  <si>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</si>
  <si>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</si>
  <si>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</si>
  <si>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</si>
  <si>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</si>
  <si>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</si>
  <si>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物业管理服务</t>
  </si>
  <si>
    <t>复印纸（A3、A4）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</si>
  <si>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</si>
  <si>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</si>
  <si>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</si>
  <si>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</si>
  <si>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</si>
  <si>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预算09-1表</t>
  </si>
  <si>
    <t>2026年对下转移支付预算表</t>
  </si>
  <si>
    <t>单位名称（项目）</t>
  </si>
  <si>
    <t>地区</t>
  </si>
  <si>
    <t>龙泉街道</t>
  </si>
  <si>
    <t>六街街道</t>
  </si>
  <si>
    <t>绿汁镇</t>
  </si>
  <si>
    <t>铜厂乡</t>
  </si>
  <si>
    <t>十街乡</t>
  </si>
  <si>
    <t>小街乡</t>
  </si>
  <si>
    <t>浦贝乡</t>
  </si>
  <si>
    <t>14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</si>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</sst>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76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 vertical="top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"单位名称："&amp;"中国共产党易门县委员会党校"</f>
        <v>单位名称：中国共产党易门县委员会党校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4380737.08</v>
      </c>
      <c r="C7" s="14" t="str">
        <f>"一"&amp;"、"&amp;"教育支出"</f>
        <v>一、教育支出</v>
      </c>
      <c r="D7" s="16">
        <v>4061362.03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458288.48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443190.57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337896</v>
      </c>
    </row>
    <row r="11" ht="22.5" customHeight="1" spans="1:4">
      <c r="A11" s="14" t="s">
        <v>12</v>
      </c>
      <c r="B11" s="16">
        <v>920000</v>
      </c>
      <c r="C11" s="14"/>
      <c r="D11" s="16"/>
    </row>
    <row r="12" ht="22.5" customHeight="1" spans="1:4">
      <c r="A12" s="14" t="s">
        <v>13</v>
      </c>
      <c r="B12" s="16">
        <v>920000</v>
      </c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4" t="s">
        <v>16</v>
      </c>
      <c r="B15" s="16"/>
      <c r="C15" s="67"/>
      <c r="D15" s="16"/>
    </row>
    <row r="16" ht="22.5" customHeight="1" spans="1:4">
      <c r="A16" s="64" t="s">
        <v>17</v>
      </c>
      <c r="B16" s="16"/>
      <c r="C16" s="67"/>
      <c r="D16" s="16"/>
    </row>
    <row r="17" ht="22.5" customHeight="1" spans="1:4">
      <c r="A17" s="64"/>
      <c r="B17" s="16"/>
      <c r="C17" s="67"/>
      <c r="D17" s="16"/>
    </row>
    <row r="18" ht="22.5" customHeight="1" spans="1:4">
      <c r="A18" s="65" t="s">
        <v>18</v>
      </c>
      <c r="B18" s="66">
        <v>5300737.08</v>
      </c>
      <c r="C18" s="67" t="s">
        <v>19</v>
      </c>
      <c r="D18" s="66">
        <v>5300737.08</v>
      </c>
    </row>
    <row r="19" ht="22.5" customHeight="1" spans="1:4">
      <c r="A19" s="74" t="s">
        <v>20</v>
      </c>
      <c r="B19" s="16"/>
      <c r="C19" s="75" t="s">
        <v>21</v>
      </c>
      <c r="D19" s="45"/>
    </row>
    <row r="20" ht="22.5" customHeight="1" spans="1:4">
      <c r="A20" s="64" t="s">
        <v>22</v>
      </c>
      <c r="B20" s="66"/>
      <c r="C20" s="64" t="s">
        <v>22</v>
      </c>
      <c r="D20" s="66"/>
    </row>
    <row r="21" ht="22.5" customHeight="1" spans="1:4">
      <c r="A21" s="64" t="s">
        <v>23</v>
      </c>
      <c r="B21" s="66"/>
      <c r="C21" s="64" t="s">
        <v>24</v>
      </c>
      <c r="D21" s="66"/>
    </row>
    <row r="22" ht="22.5" customHeight="1" spans="1:4">
      <c r="A22" s="65" t="s">
        <v>25</v>
      </c>
      <c r="B22" s="66">
        <v>5300737.08</v>
      </c>
      <c r="C22" s="67" t="s">
        <v>26</v>
      </c>
      <c r="D22" s="66">
        <v>5300737.08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89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9" sqref="A9:F9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5" width="21.425" customWidth="1"/>
    <col min="6" max="6" width="28.625" customWidth="1"/>
  </cols>
  <sheetData>
    <row r="1" ht="18.75" customHeight="1" spans="1:6">
      <c r="A1" s="1"/>
      <c r="B1" s="1"/>
      <c r="C1" s="1"/>
      <c r="D1" s="1"/>
      <c r="E1" s="1"/>
      <c r="F1" s="39" t="s">
        <v>326</v>
      </c>
    </row>
    <row r="2" ht="37.5" customHeight="1" spans="1:6">
      <c r="A2" s="3" t="s">
        <v>327</v>
      </c>
      <c r="B2" s="3"/>
      <c r="C2" s="3"/>
      <c r="D2" s="3"/>
      <c r="E2" s="3"/>
      <c r="F2" s="3"/>
    </row>
    <row r="3" ht="18.75" customHeight="1" spans="1:6">
      <c r="A3" s="40" t="str">
        <f>"单位名称："&amp;"中国共产党易门县委员会党校"</f>
        <v>单位名称：中国共产党易门县委员会党校</v>
      </c>
      <c r="B3" s="40"/>
      <c r="C3" s="40"/>
      <c r="D3" s="41"/>
      <c r="E3" s="41"/>
      <c r="F3" s="42" t="s">
        <v>29</v>
      </c>
    </row>
    <row r="4" ht="18.75" customHeight="1" spans="1:6">
      <c r="A4" s="12" t="s">
        <v>139</v>
      </c>
      <c r="B4" s="12" t="s">
        <v>59</v>
      </c>
      <c r="C4" s="12" t="s">
        <v>60</v>
      </c>
      <c r="D4" s="43" t="s">
        <v>328</v>
      </c>
      <c r="E4" s="43"/>
      <c r="F4" s="43"/>
    </row>
    <row r="5" ht="18.75" customHeight="1" spans="1:6">
      <c r="A5" s="12" t="s">
        <v>59</v>
      </c>
      <c r="B5" s="12" t="s">
        <v>59</v>
      </c>
      <c r="C5" s="12" t="s">
        <v>60</v>
      </c>
      <c r="D5" s="43" t="s">
        <v>34</v>
      </c>
      <c r="E5" s="43" t="s">
        <v>63</v>
      </c>
      <c r="F5" s="43" t="s">
        <v>64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4" t="s">
        <v>111</v>
      </c>
      <c r="B8" s="44"/>
      <c r="C8" s="44"/>
      <c r="D8" s="45"/>
      <c r="E8" s="45"/>
      <c r="F8" s="45"/>
    </row>
    <row r="9" customHeight="1" spans="1:6">
      <c r="A9" s="46" t="s">
        <v>329</v>
      </c>
      <c r="B9" s="46"/>
      <c r="C9" s="46"/>
      <c r="D9" s="46"/>
      <c r="E9" s="46"/>
      <c r="F9" s="46"/>
    </row>
  </sheetData>
  <mergeCells count="8">
    <mergeCell ref="A2:F2"/>
    <mergeCell ref="A3:C3"/>
    <mergeCell ref="D4:F4"/>
    <mergeCell ref="A8:C8"/>
    <mergeCell ref="A9:F9"/>
    <mergeCell ref="A4:A5"/>
    <mergeCell ref="B4:B5"/>
    <mergeCell ref="C4:C5"/>
  </mergeCells>
  <pageMargins left="0.472222222222222" right="0.511805555555556" top="1" bottom="1" header="0.5" footer="0.5"/>
  <pageSetup paperSize="9" scale="95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G4" sqref="$A4:$XFD1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9" t="s">
        <v>330</v>
      </c>
    </row>
    <row r="2" ht="45" customHeight="1" spans="1:17">
      <c r="A2" s="28" t="s">
        <v>331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34"/>
      <c r="O2" s="34"/>
      <c r="P2" s="34"/>
      <c r="Q2" s="34"/>
    </row>
    <row r="3" ht="20.25" customHeight="1" spans="1:17">
      <c r="A3" s="18" t="str">
        <f>"单位名称："&amp;"中国共产党易门县委员会党校"</f>
        <v>单位名称：中国共产党易门县委员会党校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36" customHeight="1" spans="1:17">
      <c r="A4" s="21" t="s">
        <v>332</v>
      </c>
      <c r="B4" s="21" t="s">
        <v>333</v>
      </c>
      <c r="C4" s="21" t="s">
        <v>334</v>
      </c>
      <c r="D4" s="21" t="s">
        <v>335</v>
      </c>
      <c r="E4" s="21" t="s">
        <v>336</v>
      </c>
      <c r="F4" s="21" t="s">
        <v>337</v>
      </c>
      <c r="G4" s="21" t="s">
        <v>146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36" customHeight="1" spans="1:17">
      <c r="A5" s="21" t="s">
        <v>338</v>
      </c>
      <c r="B5" s="21" t="s">
        <v>333</v>
      </c>
      <c r="C5" s="21" t="s">
        <v>334</v>
      </c>
      <c r="D5" s="21" t="s">
        <v>335</v>
      </c>
      <c r="E5" s="21" t="s">
        <v>336</v>
      </c>
      <c r="F5" s="21" t="s">
        <v>337</v>
      </c>
      <c r="G5" s="21" t="s">
        <v>32</v>
      </c>
      <c r="H5" s="21" t="s">
        <v>35</v>
      </c>
      <c r="I5" s="21" t="s">
        <v>339</v>
      </c>
      <c r="J5" s="21" t="s">
        <v>340</v>
      </c>
      <c r="K5" s="21" t="s">
        <v>38</v>
      </c>
      <c r="L5" s="21" t="s">
        <v>341</v>
      </c>
      <c r="M5" s="21" t="s">
        <v>62</v>
      </c>
      <c r="N5" s="21"/>
      <c r="O5" s="21"/>
      <c r="P5" s="21"/>
      <c r="Q5" s="21"/>
    </row>
    <row r="6" ht="36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5" t="s">
        <v>43</v>
      </c>
      <c r="P6" s="35" t="s">
        <v>44</v>
      </c>
      <c r="Q6" s="35" t="s">
        <v>45</v>
      </c>
    </row>
    <row r="7" ht="36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36" customHeight="1" spans="1:17">
      <c r="A8" s="36" t="s">
        <v>219</v>
      </c>
      <c r="B8" s="22"/>
      <c r="C8" s="22"/>
      <c r="D8" s="37"/>
      <c r="E8" s="37"/>
      <c r="F8" s="37">
        <v>281000</v>
      </c>
      <c r="G8" s="37">
        <v>281000</v>
      </c>
      <c r="H8" s="37"/>
      <c r="I8" s="37"/>
      <c r="J8" s="32"/>
      <c r="K8" s="32"/>
      <c r="L8" s="37">
        <v>281000</v>
      </c>
      <c r="M8" s="37">
        <v>281000</v>
      </c>
      <c r="N8" s="37"/>
      <c r="O8" s="37"/>
      <c r="P8" s="37"/>
      <c r="Q8" s="37"/>
    </row>
    <row r="9" ht="36" customHeight="1" spans="1:17">
      <c r="A9" s="22"/>
      <c r="B9" s="22" t="s">
        <v>342</v>
      </c>
      <c r="C9" s="22" t="str">
        <f>"C22990000"&amp;"  "&amp;"其他会议、展览、住宿和餐饮服务"</f>
        <v>C22990000  其他会议、展览、住宿和餐饮服务</v>
      </c>
      <c r="D9" s="38" t="s">
        <v>315</v>
      </c>
      <c r="E9" s="23">
        <v>1</v>
      </c>
      <c r="F9" s="37">
        <v>260000</v>
      </c>
      <c r="G9" s="37">
        <v>260000</v>
      </c>
      <c r="H9" s="32"/>
      <c r="I9" s="32"/>
      <c r="J9" s="32"/>
      <c r="K9" s="32"/>
      <c r="L9" s="37">
        <v>260000</v>
      </c>
      <c r="M9" s="37">
        <v>260000</v>
      </c>
      <c r="N9" s="37"/>
      <c r="O9" s="37"/>
      <c r="P9" s="37"/>
      <c r="Q9" s="37"/>
    </row>
    <row r="10" ht="36" customHeight="1" spans="1:17">
      <c r="A10" s="22"/>
      <c r="B10" s="22" t="s">
        <v>343</v>
      </c>
      <c r="C10" s="22" t="str">
        <f>"A05040101"&amp;"  "&amp;"复印纸"</f>
        <v>A05040101  复印纸</v>
      </c>
      <c r="D10" s="38" t="s">
        <v>315</v>
      </c>
      <c r="E10" s="23">
        <v>140</v>
      </c>
      <c r="F10" s="37">
        <v>21000</v>
      </c>
      <c r="G10" s="37">
        <v>21000</v>
      </c>
      <c r="H10" s="32"/>
      <c r="I10" s="32"/>
      <c r="J10" s="32"/>
      <c r="K10" s="32"/>
      <c r="L10" s="37">
        <v>21000</v>
      </c>
      <c r="M10" s="37">
        <v>21000</v>
      </c>
      <c r="N10" s="37"/>
      <c r="O10" s="37"/>
      <c r="P10" s="37"/>
      <c r="Q10" s="37"/>
    </row>
    <row r="11" ht="36" customHeight="1" spans="1:17">
      <c r="A11" s="23" t="s">
        <v>32</v>
      </c>
      <c r="B11" s="23"/>
      <c r="C11" s="23"/>
      <c r="D11" s="38"/>
      <c r="E11" s="38"/>
      <c r="F11" s="37">
        <v>281000</v>
      </c>
      <c r="G11" s="37">
        <v>281000</v>
      </c>
      <c r="H11" s="37"/>
      <c r="I11" s="37"/>
      <c r="J11" s="37"/>
      <c r="K11" s="37"/>
      <c r="L11" s="37">
        <v>281000</v>
      </c>
      <c r="M11" s="37">
        <v>281000</v>
      </c>
      <c r="N11" s="37"/>
      <c r="O11" s="37"/>
      <c r="P11" s="37"/>
      <c r="Q11" s="37"/>
    </row>
  </sheetData>
  <mergeCells count="17">
    <mergeCell ref="A1:M1"/>
    <mergeCell ref="A2:Q2"/>
    <mergeCell ref="A3:M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41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D4" sqref="$A4:$XFD1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344</v>
      </c>
    </row>
    <row r="2" ht="45" customHeight="1" spans="1:14">
      <c r="A2" s="28" t="s">
        <v>345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0.25" customHeight="1" spans="1:14">
      <c r="A3" s="18" t="str">
        <f>"单位名称："&amp;"中国共产党易门县委员会党校"</f>
        <v>单位名称：中国共产党易门县委员会党校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36" customHeight="1" spans="1:14">
      <c r="A4" s="29" t="s">
        <v>332</v>
      </c>
      <c r="B4" s="29" t="s">
        <v>346</v>
      </c>
      <c r="C4" s="29" t="s">
        <v>347</v>
      </c>
      <c r="D4" s="29" t="s">
        <v>146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ht="36" customHeight="1" spans="1:14">
      <c r="A5" s="29" t="s">
        <v>338</v>
      </c>
      <c r="B5" s="29"/>
      <c r="C5" s="29" t="s">
        <v>348</v>
      </c>
      <c r="D5" s="29" t="s">
        <v>32</v>
      </c>
      <c r="E5" s="29" t="s">
        <v>35</v>
      </c>
      <c r="F5" s="29" t="s">
        <v>339</v>
      </c>
      <c r="G5" s="29" t="s">
        <v>340</v>
      </c>
      <c r="H5" s="29" t="s">
        <v>38</v>
      </c>
      <c r="I5" s="29" t="s">
        <v>341</v>
      </c>
      <c r="J5" s="29"/>
      <c r="K5" s="29"/>
      <c r="L5" s="29"/>
      <c r="M5" s="29"/>
      <c r="N5" s="29"/>
    </row>
    <row r="6" ht="36" customHeight="1" spans="1:14">
      <c r="A6" s="29"/>
      <c r="B6" s="29"/>
      <c r="C6" s="29"/>
      <c r="D6" s="29"/>
      <c r="E6" s="29" t="s">
        <v>34</v>
      </c>
      <c r="F6" s="29"/>
      <c r="G6" s="29"/>
      <c r="H6" s="29"/>
      <c r="I6" s="29" t="s">
        <v>34</v>
      </c>
      <c r="J6" s="29" t="s">
        <v>41</v>
      </c>
      <c r="K6" s="29" t="s">
        <v>42</v>
      </c>
      <c r="L6" s="30" t="s">
        <v>43</v>
      </c>
      <c r="M6" s="30" t="s">
        <v>44</v>
      </c>
      <c r="N6" s="30" t="s">
        <v>45</v>
      </c>
    </row>
    <row r="7" ht="36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36" customHeight="1" spans="1:14">
      <c r="A8" s="22"/>
      <c r="B8" s="22"/>
      <c r="C8" s="2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ht="36" customHeight="1" spans="1:14">
      <c r="A9" s="22"/>
      <c r="B9" s="22"/>
      <c r="C9" s="2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ht="36" customHeight="1" spans="1:14">
      <c r="A10" s="23" t="s">
        <v>32</v>
      </c>
      <c r="B10" s="23"/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ht="36" customHeight="1" spans="1:14">
      <c r="A11" t="s">
        <v>329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48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selection activeCell="A9" sqref="A9"/>
    </sheetView>
  </sheetViews>
  <sheetFormatPr defaultColWidth="8.85" defaultRowHeight="15" customHeight="1"/>
  <cols>
    <col min="1" max="1" width="37.1416666666667" customWidth="1"/>
    <col min="2" max="11" width="17.1416666666667" customWidth="1"/>
  </cols>
  <sheetData>
    <row r="1" ht="24.15" customHeight="1" spans="1:11">
      <c r="A1" s="18"/>
      <c r="B1" s="18"/>
      <c r="C1" s="18"/>
      <c r="D1" s="18"/>
      <c r="E1" s="18"/>
      <c r="F1" s="18"/>
      <c r="G1" s="18"/>
      <c r="H1" s="18"/>
      <c r="I1" s="18"/>
      <c r="J1" s="18"/>
      <c r="K1" s="19" t="s">
        <v>349</v>
      </c>
    </row>
    <row r="2" ht="45.15" customHeight="1" spans="1:11">
      <c r="A2" s="24" t="s">
        <v>350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8.75" customHeight="1" spans="1:11">
      <c r="A3" s="18" t="str">
        <f>"单位名称："&amp;"中国共产党易门县委员会党校"</f>
        <v>单位名称：中国共产党易门县委员会党校</v>
      </c>
      <c r="B3" s="18"/>
      <c r="C3" s="18"/>
      <c r="D3" s="18"/>
      <c r="E3" s="18"/>
      <c r="F3" s="18"/>
      <c r="G3" s="18"/>
      <c r="H3" s="18"/>
      <c r="I3" s="18"/>
      <c r="J3" s="18"/>
      <c r="K3" s="19" t="s">
        <v>29</v>
      </c>
    </row>
    <row r="4" ht="22.5" customHeight="1" spans="1:11">
      <c r="A4" s="27" t="s">
        <v>351</v>
      </c>
      <c r="B4" s="27" t="s">
        <v>146</v>
      </c>
      <c r="C4" s="27"/>
      <c r="D4" s="27"/>
      <c r="E4" s="27" t="s">
        <v>352</v>
      </c>
      <c r="F4" s="27"/>
      <c r="G4" s="27"/>
      <c r="H4" s="27"/>
      <c r="I4" s="27"/>
      <c r="J4" s="27"/>
      <c r="K4" s="27"/>
    </row>
    <row r="5" ht="22.5" customHeight="1" spans="1:11">
      <c r="A5" s="27"/>
      <c r="B5" s="27" t="s">
        <v>32</v>
      </c>
      <c r="C5" s="27" t="s">
        <v>35</v>
      </c>
      <c r="D5" s="27" t="s">
        <v>339</v>
      </c>
      <c r="E5" s="27" t="s">
        <v>353</v>
      </c>
      <c r="F5" s="27" t="s">
        <v>354</v>
      </c>
      <c r="G5" s="12" t="s">
        <v>355</v>
      </c>
      <c r="H5" s="12" t="s">
        <v>356</v>
      </c>
      <c r="I5" s="12" t="s">
        <v>357</v>
      </c>
      <c r="J5" s="12" t="s">
        <v>358</v>
      </c>
      <c r="K5" s="12" t="s">
        <v>359</v>
      </c>
    </row>
    <row r="6" ht="18.75" customHeight="1" spans="1:11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70</v>
      </c>
      <c r="K6" s="23" t="s">
        <v>360</v>
      </c>
    </row>
    <row r="7" ht="18.75" customHeight="1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ht="18.75" customHeight="1" spans="1:11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customHeight="1" spans="1:11">
      <c r="A9" t="s">
        <v>329</v>
      </c>
    </row>
  </sheetData>
  <mergeCells count="5">
    <mergeCell ref="A2:K2"/>
    <mergeCell ref="A3:C3"/>
    <mergeCell ref="B4:D4"/>
    <mergeCell ref="E4:K4"/>
    <mergeCell ref="A4:A5"/>
  </mergeCells>
  <pageMargins left="0.432638888888889" right="0.432638888888889" top="1" bottom="1" header="0.5" footer="0.5"/>
  <pageSetup paperSize="9" scale="67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361</v>
      </c>
    </row>
    <row r="2" ht="52.05" customHeight="1" spans="1:10">
      <c r="A2" s="24" t="s">
        <v>362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"单位名称："&amp;"中国共产党易门县委员会党校"</f>
        <v>单位名称：中国共产党易门县委员会党校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231</v>
      </c>
      <c r="B4" s="21" t="s">
        <v>232</v>
      </c>
      <c r="C4" s="21" t="s">
        <v>233</v>
      </c>
      <c r="D4" s="21" t="s">
        <v>234</v>
      </c>
      <c r="E4" s="21" t="s">
        <v>235</v>
      </c>
      <c r="F4" s="21" t="s">
        <v>236</v>
      </c>
      <c r="G4" s="21" t="s">
        <v>237</v>
      </c>
      <c r="H4" s="21" t="s">
        <v>238</v>
      </c>
      <c r="I4" s="21" t="s">
        <v>239</v>
      </c>
      <c r="J4" s="21" t="s">
        <v>240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70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0">
      <c r="A8" t="s">
        <v>329</v>
      </c>
    </row>
  </sheetData>
  <mergeCells count="2">
    <mergeCell ref="A2:J2"/>
    <mergeCell ref="A3:C3"/>
  </mergeCells>
  <pageMargins left="0.75" right="0.75" top="1" bottom="1" header="0.5" footer="0.5"/>
  <pageSetup paperSize="9" scale="46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8"/>
  <sheetViews>
    <sheetView showZeros="0" workbookViewId="0">
      <selection activeCell="A8" sqref="A8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363</v>
      </c>
    </row>
    <row r="2" ht="41.4" customHeight="1" spans="1:8">
      <c r="A2" s="20" t="s">
        <v>364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"单位名称："&amp;"中国共产党易门县委员会党校"</f>
        <v>单位名称：中国共产党易门县委员会党校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139</v>
      </c>
      <c r="B4" s="21" t="s">
        <v>365</v>
      </c>
      <c r="C4" s="21" t="s">
        <v>366</v>
      </c>
      <c r="D4" s="21" t="s">
        <v>367</v>
      </c>
      <c r="E4" s="21" t="s">
        <v>335</v>
      </c>
      <c r="F4" s="21" t="s">
        <v>368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336</v>
      </c>
      <c r="G5" s="21" t="s">
        <v>369</v>
      </c>
      <c r="H5" s="21" t="s">
        <v>370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8">
      <c r="A8" t="s">
        <v>329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57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topLeftCell="A4" workbookViewId="0">
      <selection activeCell="A11" sqref="A1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371</v>
      </c>
    </row>
    <row r="2" ht="45" customHeight="1" spans="1:11">
      <c r="A2" s="3" t="s">
        <v>372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"单位名称："&amp;"中国共产党易门县委员会党校"</f>
        <v>单位名称：中国共产党易门县委员会党校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206</v>
      </c>
      <c r="B4" s="12" t="s">
        <v>141</v>
      </c>
      <c r="C4" s="12" t="s">
        <v>207</v>
      </c>
      <c r="D4" s="12" t="s">
        <v>142</v>
      </c>
      <c r="E4" s="12" t="s">
        <v>143</v>
      </c>
      <c r="F4" s="12" t="s">
        <v>208</v>
      </c>
      <c r="G4" s="12" t="s">
        <v>145</v>
      </c>
      <c r="H4" s="12" t="s">
        <v>32</v>
      </c>
      <c r="I4" s="12" t="s">
        <v>373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1">
      <c r="A11" t="s">
        <v>329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511805555555556" right="0.393055555555556" top="1" bottom="1" header="0.5" footer="0.5"/>
  <pageSetup paperSize="9" scale="58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selection activeCell="E23" sqref="E23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374</v>
      </c>
    </row>
    <row r="2" ht="45" customHeight="1" spans="1:7">
      <c r="A2" s="3" t="s">
        <v>375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"单位名称："&amp;"中国共产党易门县委员会党校"</f>
        <v>单位名称：中国共产党易门县委员会党校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207</v>
      </c>
      <c r="B4" s="6" t="s">
        <v>206</v>
      </c>
      <c r="C4" s="6" t="s">
        <v>141</v>
      </c>
      <c r="D4" s="6" t="s">
        <v>376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212</v>
      </c>
      <c r="C8" s="9" t="s">
        <v>211</v>
      </c>
      <c r="D8" s="8" t="s">
        <v>377</v>
      </c>
      <c r="E8" s="10">
        <v>8736</v>
      </c>
      <c r="F8" s="10"/>
      <c r="G8" s="10"/>
    </row>
    <row r="9" ht="20.25" customHeight="1" spans="1:7">
      <c r="A9" s="8" t="s">
        <v>56</v>
      </c>
      <c r="B9" s="8" t="s">
        <v>217</v>
      </c>
      <c r="C9" s="9" t="s">
        <v>216</v>
      </c>
      <c r="D9" s="8" t="s">
        <v>377</v>
      </c>
      <c r="E9" s="10">
        <v>50000</v>
      </c>
      <c r="F9" s="10"/>
      <c r="G9" s="10"/>
    </row>
    <row r="10" ht="20.25" customHeight="1" spans="1:7">
      <c r="A10" s="8" t="s">
        <v>56</v>
      </c>
      <c r="B10" s="8" t="s">
        <v>212</v>
      </c>
      <c r="C10" s="9" t="s">
        <v>225</v>
      </c>
      <c r="D10" s="8" t="s">
        <v>377</v>
      </c>
      <c r="E10" s="10">
        <v>20000</v>
      </c>
      <c r="F10" s="10"/>
      <c r="G10" s="10"/>
    </row>
    <row r="11" ht="20.25" customHeight="1" spans="1:7">
      <c r="A11" s="11" t="s">
        <v>32</v>
      </c>
      <c r="B11" s="11"/>
      <c r="C11" s="11"/>
      <c r="D11" s="11"/>
      <c r="E11" s="10">
        <v>78736</v>
      </c>
      <c r="F11" s="10"/>
      <c r="G11" s="10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393055555555556" right="0.354166666666667" top="1" bottom="1" header="0.5" footer="0.5"/>
  <pageSetup paperSize="9" scale="86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A8" sqref="A8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"单位名称："&amp;"中国共产党易门县委员会党校"</f>
        <v>单位名称：中国共产党易门县委员会党校</v>
      </c>
      <c r="B3" s="4"/>
      <c r="C3" s="4"/>
      <c r="D3" s="4"/>
      <c r="E3" s="51"/>
      <c r="F3" s="51"/>
      <c r="G3" s="51"/>
      <c r="H3" s="51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34" customHeight="1" spans="1:19">
      <c r="A4" s="12" t="s">
        <v>30</v>
      </c>
      <c r="B4" s="68" t="s">
        <v>31</v>
      </c>
      <c r="C4" s="68" t="s">
        <v>32</v>
      </c>
      <c r="D4" s="68" t="s">
        <v>33</v>
      </c>
      <c r="E4" s="68"/>
      <c r="F4" s="68"/>
      <c r="G4" s="68"/>
      <c r="H4" s="68"/>
      <c r="I4" s="68"/>
      <c r="J4" s="69"/>
      <c r="K4" s="69"/>
      <c r="L4" s="69"/>
      <c r="M4" s="69"/>
      <c r="N4" s="69"/>
      <c r="O4" s="68" t="s">
        <v>20</v>
      </c>
      <c r="P4" s="68"/>
      <c r="Q4" s="68"/>
      <c r="R4" s="68"/>
      <c r="S4" s="68"/>
    </row>
    <row r="5" ht="36" customHeight="1" spans="1:19">
      <c r="A5" s="12"/>
      <c r="B5" s="68"/>
      <c r="C5" s="68"/>
      <c r="D5" s="70" t="s">
        <v>34</v>
      </c>
      <c r="E5" s="70" t="s">
        <v>35</v>
      </c>
      <c r="F5" s="70" t="s">
        <v>36</v>
      </c>
      <c r="G5" s="70" t="s">
        <v>37</v>
      </c>
      <c r="H5" s="70" t="s">
        <v>38</v>
      </c>
      <c r="I5" s="71" t="s">
        <v>39</v>
      </c>
      <c r="J5" s="72"/>
      <c r="K5" s="72"/>
      <c r="L5" s="72"/>
      <c r="M5" s="72"/>
      <c r="N5" s="72"/>
      <c r="O5" s="71" t="s">
        <v>34</v>
      </c>
      <c r="P5" s="71" t="s">
        <v>35</v>
      </c>
      <c r="Q5" s="71" t="s">
        <v>36</v>
      </c>
      <c r="R5" s="71" t="s">
        <v>37</v>
      </c>
      <c r="S5" s="70" t="s">
        <v>40</v>
      </c>
    </row>
    <row r="6" ht="32" customHeight="1" spans="1:19">
      <c r="A6" s="12"/>
      <c r="B6" s="68"/>
      <c r="C6" s="68"/>
      <c r="D6" s="70"/>
      <c r="E6" s="70"/>
      <c r="F6" s="70"/>
      <c r="G6" s="70"/>
      <c r="H6" s="70"/>
      <c r="I6" s="71" t="s">
        <v>34</v>
      </c>
      <c r="J6" s="71" t="s">
        <v>41</v>
      </c>
      <c r="K6" s="71" t="s">
        <v>42</v>
      </c>
      <c r="L6" s="71" t="s">
        <v>43</v>
      </c>
      <c r="M6" s="71" t="s">
        <v>44</v>
      </c>
      <c r="N6" s="71" t="s">
        <v>45</v>
      </c>
      <c r="O6" s="71"/>
      <c r="P6" s="71"/>
      <c r="Q6" s="71"/>
      <c r="R6" s="71"/>
      <c r="S6" s="70"/>
    </row>
    <row r="7" ht="36" customHeight="1" spans="1:19">
      <c r="A7" s="73" t="s">
        <v>46</v>
      </c>
      <c r="B7" s="13" t="s">
        <v>47</v>
      </c>
      <c r="C7" s="13" t="s">
        <v>48</v>
      </c>
      <c r="D7" s="13" t="s">
        <v>49</v>
      </c>
      <c r="E7" s="73" t="s">
        <v>50</v>
      </c>
      <c r="F7" s="13" t="s">
        <v>51</v>
      </c>
      <c r="G7" s="13" t="s">
        <v>52</v>
      </c>
      <c r="H7" s="73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36" customHeight="1" spans="1:19">
      <c r="A8" s="15" t="s">
        <v>55</v>
      </c>
      <c r="B8" s="15" t="s">
        <v>56</v>
      </c>
      <c r="C8" s="16">
        <v>5300737.08</v>
      </c>
      <c r="D8" s="16">
        <v>4380737.08</v>
      </c>
      <c r="E8" s="16">
        <v>4380737.08</v>
      </c>
      <c r="F8" s="16"/>
      <c r="G8" s="16"/>
      <c r="H8" s="16"/>
      <c r="I8" s="16">
        <v>920000</v>
      </c>
      <c r="J8" s="16">
        <v>920000</v>
      </c>
      <c r="K8" s="16"/>
      <c r="L8" s="16"/>
      <c r="M8" s="16"/>
      <c r="N8" s="16"/>
      <c r="O8" s="16"/>
      <c r="P8" s="16"/>
      <c r="Q8" s="16"/>
      <c r="R8" s="16"/>
      <c r="S8" s="16"/>
    </row>
    <row r="9" ht="36" customHeight="1" spans="1:19">
      <c r="A9" s="44" t="s">
        <v>32</v>
      </c>
      <c r="B9" s="44"/>
      <c r="C9" s="16">
        <v>5300737.08</v>
      </c>
      <c r="D9" s="16">
        <v>4380737.08</v>
      </c>
      <c r="E9" s="16">
        <v>4380737.08</v>
      </c>
      <c r="F9" s="16"/>
      <c r="G9" s="16"/>
      <c r="H9" s="16"/>
      <c r="I9" s="16">
        <v>920000</v>
      </c>
      <c r="J9" s="16">
        <v>920000</v>
      </c>
      <c r="K9" s="16"/>
      <c r="L9" s="16"/>
      <c r="M9" s="16"/>
      <c r="N9" s="16"/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196527777777778" right="0.156944444444444" top="1" bottom="1" header="0.5" footer="0.5"/>
  <pageSetup paperSize="9" scale="42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Zeros="0" workbookViewId="0">
      <selection activeCell="A1" sqref="A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50"/>
      <c r="L2" s="50"/>
      <c r="M2" s="50"/>
      <c r="N2" s="50"/>
      <c r="O2" s="50"/>
    </row>
    <row r="3" ht="18.75" customHeight="1" spans="1:15">
      <c r="A3" s="40" t="str">
        <f>"单位名称："&amp;"中国共产党易门县委员会党校"</f>
        <v>单位名称：中国共产党易门县委员会党校</v>
      </c>
      <c r="B3" s="40"/>
      <c r="C3" s="40"/>
      <c r="D3" s="40"/>
      <c r="E3" s="40"/>
      <c r="F3" s="40"/>
      <c r="G3" s="40"/>
      <c r="H3" s="40"/>
      <c r="I3" s="40"/>
      <c r="J3" s="2"/>
      <c r="K3" s="2"/>
      <c r="L3" s="2"/>
      <c r="M3" s="2"/>
      <c r="N3" s="2"/>
      <c r="O3" s="2" t="s">
        <v>29</v>
      </c>
    </row>
    <row r="4" ht="30" customHeight="1" spans="1:15">
      <c r="A4" s="12" t="s">
        <v>59</v>
      </c>
      <c r="B4" s="12" t="s">
        <v>60</v>
      </c>
      <c r="C4" s="43" t="s">
        <v>32</v>
      </c>
      <c r="D4" s="43" t="s">
        <v>35</v>
      </c>
      <c r="E4" s="43"/>
      <c r="F4" s="43"/>
      <c r="G4" s="12" t="s">
        <v>36</v>
      </c>
      <c r="H4" s="43" t="s">
        <v>37</v>
      </c>
      <c r="I4" s="12" t="s">
        <v>61</v>
      </c>
      <c r="J4" s="43" t="s">
        <v>62</v>
      </c>
      <c r="K4" s="43"/>
      <c r="L4" s="43"/>
      <c r="M4" s="43"/>
      <c r="N4" s="43"/>
      <c r="O4" s="43"/>
    </row>
    <row r="5" ht="29" customHeight="1" spans="1:15">
      <c r="A5" s="12"/>
      <c r="B5" s="12"/>
      <c r="C5" s="43"/>
      <c r="D5" s="43" t="s">
        <v>34</v>
      </c>
      <c r="E5" s="43" t="s">
        <v>63</v>
      </c>
      <c r="F5" s="43" t="s">
        <v>64</v>
      </c>
      <c r="G5" s="12"/>
      <c r="H5" s="43"/>
      <c r="I5" s="12"/>
      <c r="J5" s="43" t="s">
        <v>34</v>
      </c>
      <c r="K5" s="43" t="s">
        <v>65</v>
      </c>
      <c r="L5" s="13" t="s">
        <v>66</v>
      </c>
      <c r="M5" s="13" t="s">
        <v>67</v>
      </c>
      <c r="N5" s="13" t="s">
        <v>68</v>
      </c>
      <c r="O5" s="13" t="s">
        <v>69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71</v>
      </c>
      <c r="B7" s="15" t="s">
        <v>72</v>
      </c>
      <c r="C7" s="16">
        <v>4061362.03</v>
      </c>
      <c r="D7" s="16">
        <v>3141362.03</v>
      </c>
      <c r="E7" s="16">
        <v>3071362.03</v>
      </c>
      <c r="F7" s="16">
        <v>70000</v>
      </c>
      <c r="G7" s="16"/>
      <c r="H7" s="16"/>
      <c r="I7" s="16"/>
      <c r="J7" s="16">
        <v>920000</v>
      </c>
      <c r="K7" s="16">
        <v>920000</v>
      </c>
      <c r="L7" s="16"/>
      <c r="M7" s="16"/>
      <c r="N7" s="16"/>
      <c r="O7" s="16"/>
    </row>
    <row r="8" ht="20.25" customHeight="1" spans="1:15">
      <c r="A8" s="61" t="s">
        <v>73</v>
      </c>
      <c r="B8" s="61" t="s">
        <v>74</v>
      </c>
      <c r="C8" s="16">
        <v>20000</v>
      </c>
      <c r="D8" s="16">
        <v>20000</v>
      </c>
      <c r="E8" s="16"/>
      <c r="F8" s="16">
        <v>20000</v>
      </c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2" t="s">
        <v>75</v>
      </c>
      <c r="B9" s="62" t="s">
        <v>76</v>
      </c>
      <c r="C9" s="16">
        <v>20000</v>
      </c>
      <c r="D9" s="16">
        <v>20000</v>
      </c>
      <c r="E9" s="16"/>
      <c r="F9" s="16">
        <v>20000</v>
      </c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1" t="s">
        <v>77</v>
      </c>
      <c r="B10" s="61" t="s">
        <v>78</v>
      </c>
      <c r="C10" s="16">
        <v>4041362.03</v>
      </c>
      <c r="D10" s="16">
        <v>3121362.03</v>
      </c>
      <c r="E10" s="16">
        <v>3071362.03</v>
      </c>
      <c r="F10" s="16">
        <v>50000</v>
      </c>
      <c r="G10" s="16"/>
      <c r="H10" s="16"/>
      <c r="I10" s="16"/>
      <c r="J10" s="16">
        <v>920000</v>
      </c>
      <c r="K10" s="16">
        <v>920000</v>
      </c>
      <c r="L10" s="16"/>
      <c r="M10" s="16"/>
      <c r="N10" s="16"/>
      <c r="O10" s="16"/>
    </row>
    <row r="11" ht="20.25" customHeight="1" spans="1:15">
      <c r="A11" s="62" t="s">
        <v>79</v>
      </c>
      <c r="B11" s="62" t="s">
        <v>80</v>
      </c>
      <c r="C11" s="16">
        <v>4041362.03</v>
      </c>
      <c r="D11" s="16">
        <v>3121362.03</v>
      </c>
      <c r="E11" s="16">
        <v>3071362.03</v>
      </c>
      <c r="F11" s="16">
        <v>50000</v>
      </c>
      <c r="G11" s="16"/>
      <c r="H11" s="16"/>
      <c r="I11" s="16"/>
      <c r="J11" s="16">
        <v>920000</v>
      </c>
      <c r="K11" s="16">
        <v>920000</v>
      </c>
      <c r="L11" s="16"/>
      <c r="M11" s="16"/>
      <c r="N11" s="16"/>
      <c r="O11" s="16"/>
    </row>
    <row r="12" ht="20.25" customHeight="1" spans="1:15">
      <c r="A12" s="15" t="s">
        <v>81</v>
      </c>
      <c r="B12" s="15" t="s">
        <v>82</v>
      </c>
      <c r="C12" s="16">
        <v>458288.48</v>
      </c>
      <c r="D12" s="16">
        <v>458288.48</v>
      </c>
      <c r="E12" s="16">
        <v>449552.48</v>
      </c>
      <c r="F12" s="16">
        <v>8736</v>
      </c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1" t="s">
        <v>83</v>
      </c>
      <c r="B13" s="61" t="s">
        <v>84</v>
      </c>
      <c r="C13" s="16">
        <v>449552.48</v>
      </c>
      <c r="D13" s="16">
        <v>449552.48</v>
      </c>
      <c r="E13" s="16">
        <v>449552.48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2" t="s">
        <v>85</v>
      </c>
      <c r="B14" s="62" t="s">
        <v>86</v>
      </c>
      <c r="C14" s="16">
        <v>449552.48</v>
      </c>
      <c r="D14" s="16">
        <v>449552.48</v>
      </c>
      <c r="E14" s="16">
        <v>449552.48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1" t="s">
        <v>87</v>
      </c>
      <c r="B15" s="61" t="s">
        <v>88</v>
      </c>
      <c r="C15" s="16">
        <v>8736</v>
      </c>
      <c r="D15" s="16">
        <v>8736</v>
      </c>
      <c r="E15" s="16"/>
      <c r="F15" s="16">
        <v>8736</v>
      </c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2" t="s">
        <v>89</v>
      </c>
      <c r="B16" s="62" t="s">
        <v>90</v>
      </c>
      <c r="C16" s="16">
        <v>8736</v>
      </c>
      <c r="D16" s="16">
        <v>8736</v>
      </c>
      <c r="E16" s="16"/>
      <c r="F16" s="16">
        <v>8736</v>
      </c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15" t="s">
        <v>91</v>
      </c>
      <c r="B17" s="15" t="s">
        <v>92</v>
      </c>
      <c r="C17" s="16">
        <v>443190.57</v>
      </c>
      <c r="D17" s="16">
        <v>443190.57</v>
      </c>
      <c r="E17" s="16">
        <v>443190.57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1" t="s">
        <v>93</v>
      </c>
      <c r="B18" s="61" t="s">
        <v>94</v>
      </c>
      <c r="C18" s="16">
        <v>443190.57</v>
      </c>
      <c r="D18" s="16">
        <v>443190.57</v>
      </c>
      <c r="E18" s="16">
        <v>443190.57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2" t="s">
        <v>95</v>
      </c>
      <c r="B19" s="62" t="s">
        <v>96</v>
      </c>
      <c r="C19" s="16">
        <v>42609.38</v>
      </c>
      <c r="D19" s="16">
        <v>42609.38</v>
      </c>
      <c r="E19" s="16">
        <v>42609.38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2" t="s">
        <v>97</v>
      </c>
      <c r="B20" s="62" t="s">
        <v>98</v>
      </c>
      <c r="C20" s="16">
        <v>190595.97</v>
      </c>
      <c r="D20" s="16">
        <v>190595.97</v>
      </c>
      <c r="E20" s="16">
        <v>190595.97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2" t="s">
        <v>99</v>
      </c>
      <c r="B21" s="62" t="s">
        <v>100</v>
      </c>
      <c r="C21" s="16">
        <v>185274.94</v>
      </c>
      <c r="D21" s="16">
        <v>185274.94</v>
      </c>
      <c r="E21" s="16">
        <v>185274.94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2" t="s">
        <v>101</v>
      </c>
      <c r="B22" s="62" t="s">
        <v>102</v>
      </c>
      <c r="C22" s="16">
        <v>24710.28</v>
      </c>
      <c r="D22" s="16">
        <v>24710.28</v>
      </c>
      <c r="E22" s="16">
        <v>24710.28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15" t="s">
        <v>103</v>
      </c>
      <c r="B23" s="15" t="s">
        <v>104</v>
      </c>
      <c r="C23" s="16">
        <v>337896</v>
      </c>
      <c r="D23" s="16">
        <v>337896</v>
      </c>
      <c r="E23" s="16">
        <v>337896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61" t="s">
        <v>105</v>
      </c>
      <c r="B24" s="61" t="s">
        <v>106</v>
      </c>
      <c r="C24" s="16">
        <v>337896</v>
      </c>
      <c r="D24" s="16">
        <v>337896</v>
      </c>
      <c r="E24" s="16">
        <v>337896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62" t="s">
        <v>107</v>
      </c>
      <c r="B25" s="62" t="s">
        <v>108</v>
      </c>
      <c r="C25" s="16">
        <v>327456</v>
      </c>
      <c r="D25" s="16">
        <v>327456</v>
      </c>
      <c r="E25" s="16">
        <v>327456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62" t="s">
        <v>109</v>
      </c>
      <c r="B26" s="62" t="s">
        <v>110</v>
      </c>
      <c r="C26" s="16">
        <v>10440</v>
      </c>
      <c r="D26" s="16">
        <v>10440</v>
      </c>
      <c r="E26" s="16">
        <v>10440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ht="20.25" customHeight="1" spans="1:15">
      <c r="A27" s="44" t="s">
        <v>111</v>
      </c>
      <c r="B27" s="44"/>
      <c r="C27" s="16">
        <v>5300737.08</v>
      </c>
      <c r="D27" s="16">
        <v>4380737.08</v>
      </c>
      <c r="E27" s="16">
        <v>4302001.08</v>
      </c>
      <c r="F27" s="16">
        <v>78736</v>
      </c>
      <c r="G27" s="16"/>
      <c r="H27" s="16"/>
      <c r="I27" s="16"/>
      <c r="J27" s="16">
        <v>920000</v>
      </c>
      <c r="K27" s="16">
        <v>920000</v>
      </c>
      <c r="L27" s="16"/>
      <c r="M27" s="16"/>
      <c r="N27" s="16"/>
      <c r="O27" s="16"/>
    </row>
  </sheetData>
  <mergeCells count="11">
    <mergeCell ref="A2:O2"/>
    <mergeCell ref="A3:I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354166666666667" right="0.314583333333333" top="1" bottom="1" header="0.5" footer="0.5"/>
  <pageSetup paperSize="9" scale="52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topLeftCell="A4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112</v>
      </c>
    </row>
    <row r="2" ht="45" customHeight="1" spans="1:4">
      <c r="A2" s="3" t="s">
        <v>113</v>
      </c>
      <c r="B2" s="3"/>
      <c r="C2" s="3"/>
      <c r="D2" s="3"/>
    </row>
    <row r="3" ht="18.75" customHeight="1" spans="1:4">
      <c r="A3" s="4" t="str">
        <f>"单位名称："&amp;"中国共产党易门县委员会党校"</f>
        <v>单位名称：中国共产党易门县委员会党校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114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115</v>
      </c>
      <c r="B7" s="16">
        <v>4380737.08</v>
      </c>
      <c r="C7" s="14" t="s">
        <v>116</v>
      </c>
      <c r="D7" s="16">
        <v>4380737.08</v>
      </c>
    </row>
    <row r="8" ht="22.5" customHeight="1" spans="1:4">
      <c r="A8" s="14" t="s">
        <v>117</v>
      </c>
      <c r="B8" s="16">
        <v>4380737.08</v>
      </c>
      <c r="C8" s="14" t="str">
        <f>"（"&amp;"一"&amp;"）"&amp;"教育支出"</f>
        <v>（一）教育支出</v>
      </c>
      <c r="D8" s="16">
        <v>3141362.03</v>
      </c>
    </row>
    <row r="9" ht="22.5" customHeight="1" spans="1:4">
      <c r="A9" s="14" t="s">
        <v>118</v>
      </c>
      <c r="B9" s="16"/>
      <c r="C9" s="14" t="str">
        <f>"（"&amp;"二"&amp;"）"&amp;"社会保障和就业支出"</f>
        <v>（二）社会保障和就业支出</v>
      </c>
      <c r="D9" s="16">
        <v>458288.48</v>
      </c>
    </row>
    <row r="10" ht="22.5" customHeight="1" spans="1:4">
      <c r="A10" s="14" t="s">
        <v>119</v>
      </c>
      <c r="B10" s="16"/>
      <c r="C10" s="14" t="str">
        <f>"（"&amp;"三"&amp;"）"&amp;"卫生健康支出"</f>
        <v>（三）卫生健康支出</v>
      </c>
      <c r="D10" s="16">
        <v>443190.57</v>
      </c>
    </row>
    <row r="11" ht="22.5" customHeight="1" spans="1:4">
      <c r="A11" s="14" t="s">
        <v>120</v>
      </c>
      <c r="B11" s="16"/>
      <c r="C11" s="14" t="str">
        <f>"（"&amp;"四"&amp;"）"&amp;"住房保障支出"</f>
        <v>（四）住房保障支出</v>
      </c>
      <c r="D11" s="16">
        <v>337896</v>
      </c>
    </row>
    <row r="12" ht="22.5" customHeight="1" spans="1:4">
      <c r="A12" s="14" t="s">
        <v>117</v>
      </c>
      <c r="B12" s="16"/>
      <c r="C12" s="14"/>
      <c r="D12" s="16"/>
    </row>
    <row r="13" ht="22.5" customHeight="1" spans="1:4">
      <c r="A13" s="14" t="s">
        <v>118</v>
      </c>
      <c r="B13" s="16"/>
      <c r="C13" s="14"/>
      <c r="D13" s="16"/>
    </row>
    <row r="14" ht="22.5" customHeight="1" spans="1:4">
      <c r="A14" s="14" t="s">
        <v>119</v>
      </c>
      <c r="B14" s="16"/>
      <c r="C14" s="14"/>
      <c r="D14" s="16"/>
    </row>
    <row r="15" ht="22.5" customHeight="1" spans="1:4">
      <c r="A15" s="64"/>
      <c r="B15" s="16"/>
      <c r="C15" s="14" t="s">
        <v>121</v>
      </c>
      <c r="D15" s="16"/>
    </row>
    <row r="16" ht="22.5" customHeight="1" spans="1:4">
      <c r="A16" s="65" t="s">
        <v>122</v>
      </c>
      <c r="B16" s="66">
        <v>4380737.08</v>
      </c>
      <c r="C16" s="67" t="s">
        <v>123</v>
      </c>
      <c r="D16" s="66">
        <v>4380737.08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393055555555556" right="0.275" top="1" bottom="1" header="0.5" footer="0.5"/>
  <pageSetup paperSize="9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6" width="21.425" customWidth="1"/>
    <col min="7" max="7" width="22.2166666666667" customWidth="1"/>
  </cols>
  <sheetData>
    <row r="1" ht="18.75" customHeight="1" spans="1:7">
      <c r="A1" s="1"/>
      <c r="B1" s="1"/>
      <c r="C1" s="1"/>
      <c r="D1" s="1"/>
      <c r="E1" s="1"/>
      <c r="F1" s="1"/>
      <c r="G1" s="39" t="s">
        <v>124</v>
      </c>
    </row>
    <row r="2" ht="37.5" customHeight="1" spans="1:7">
      <c r="A2" s="3" t="s">
        <v>125</v>
      </c>
      <c r="B2" s="3"/>
      <c r="C2" s="3"/>
      <c r="D2" s="3"/>
      <c r="E2" s="3"/>
      <c r="F2" s="3"/>
      <c r="G2" s="3"/>
    </row>
    <row r="3" ht="18.75" customHeight="1" spans="1:7">
      <c r="A3" s="40" t="str">
        <f>"单位名称："&amp;"中国共产党易门县委员会党校"</f>
        <v>单位名称：中国共产党易门县委员会党校</v>
      </c>
      <c r="B3" s="40"/>
      <c r="C3" s="40"/>
      <c r="D3" s="41"/>
      <c r="E3" s="41"/>
      <c r="F3" s="41"/>
      <c r="G3" s="42" t="s">
        <v>29</v>
      </c>
    </row>
    <row r="4" ht="18.75" customHeight="1" spans="1:7">
      <c r="A4" s="12" t="s">
        <v>126</v>
      </c>
      <c r="B4" s="12" t="s">
        <v>60</v>
      </c>
      <c r="C4" s="43" t="s">
        <v>32</v>
      </c>
      <c r="D4" s="43" t="s">
        <v>63</v>
      </c>
      <c r="E4" s="43"/>
      <c r="F4" s="43"/>
      <c r="G4" s="12" t="s">
        <v>64</v>
      </c>
    </row>
    <row r="5" ht="18.75" customHeight="1" spans="1:7">
      <c r="A5" s="12" t="s">
        <v>59</v>
      </c>
      <c r="B5" s="12" t="s">
        <v>60</v>
      </c>
      <c r="C5" s="43"/>
      <c r="D5" s="43" t="s">
        <v>34</v>
      </c>
      <c r="E5" s="43" t="s">
        <v>127</v>
      </c>
      <c r="F5" s="43" t="s">
        <v>128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71</v>
      </c>
      <c r="B7" s="15" t="s">
        <v>72</v>
      </c>
      <c r="C7" s="16">
        <v>3141362.03</v>
      </c>
      <c r="D7" s="16">
        <v>3071362.03</v>
      </c>
      <c r="E7" s="16">
        <v>2870499.79</v>
      </c>
      <c r="F7" s="16">
        <v>200862.24</v>
      </c>
      <c r="G7" s="16">
        <v>70000</v>
      </c>
    </row>
    <row r="8" ht="20.25" customHeight="1" spans="1:7">
      <c r="A8" s="61" t="s">
        <v>73</v>
      </c>
      <c r="B8" s="61" t="s">
        <v>74</v>
      </c>
      <c r="C8" s="16">
        <v>20000</v>
      </c>
      <c r="D8" s="16"/>
      <c r="E8" s="16"/>
      <c r="F8" s="16"/>
      <c r="G8" s="16">
        <v>20000</v>
      </c>
    </row>
    <row r="9" ht="20.25" customHeight="1" spans="1:7">
      <c r="A9" s="62" t="s">
        <v>75</v>
      </c>
      <c r="B9" s="62" t="s">
        <v>76</v>
      </c>
      <c r="C9" s="16">
        <v>20000</v>
      </c>
      <c r="D9" s="16"/>
      <c r="E9" s="16"/>
      <c r="F9" s="16"/>
      <c r="G9" s="16">
        <v>20000</v>
      </c>
    </row>
    <row r="10" ht="20.25" customHeight="1" spans="1:7">
      <c r="A10" s="61" t="s">
        <v>77</v>
      </c>
      <c r="B10" s="61" t="s">
        <v>78</v>
      </c>
      <c r="C10" s="16">
        <v>3121362.03</v>
      </c>
      <c r="D10" s="16">
        <v>3071362.03</v>
      </c>
      <c r="E10" s="16">
        <v>2870499.79</v>
      </c>
      <c r="F10" s="16">
        <v>200862.24</v>
      </c>
      <c r="G10" s="16">
        <v>50000</v>
      </c>
    </row>
    <row r="11" ht="20.25" customHeight="1" spans="1:7">
      <c r="A11" s="62" t="s">
        <v>79</v>
      </c>
      <c r="B11" s="62" t="s">
        <v>80</v>
      </c>
      <c r="C11" s="16">
        <v>3121362.03</v>
      </c>
      <c r="D11" s="16">
        <v>3071362.03</v>
      </c>
      <c r="E11" s="16">
        <v>2870499.79</v>
      </c>
      <c r="F11" s="16">
        <v>200862.24</v>
      </c>
      <c r="G11" s="16">
        <v>50000</v>
      </c>
    </row>
    <row r="12" ht="20.25" customHeight="1" spans="1:7">
      <c r="A12" s="15" t="s">
        <v>81</v>
      </c>
      <c r="B12" s="15" t="s">
        <v>82</v>
      </c>
      <c r="C12" s="16">
        <v>458288.48</v>
      </c>
      <c r="D12" s="16">
        <v>449552.48</v>
      </c>
      <c r="E12" s="16">
        <v>449552.48</v>
      </c>
      <c r="F12" s="16"/>
      <c r="G12" s="16">
        <v>8736</v>
      </c>
    </row>
    <row r="13" ht="20.25" customHeight="1" spans="1:7">
      <c r="A13" s="61" t="s">
        <v>83</v>
      </c>
      <c r="B13" s="61" t="s">
        <v>84</v>
      </c>
      <c r="C13" s="16">
        <v>449552.48</v>
      </c>
      <c r="D13" s="16">
        <v>449552.48</v>
      </c>
      <c r="E13" s="16">
        <v>449552.48</v>
      </c>
      <c r="F13" s="16"/>
      <c r="G13" s="16"/>
    </row>
    <row r="14" ht="20.25" customHeight="1" spans="1:7">
      <c r="A14" s="62" t="s">
        <v>85</v>
      </c>
      <c r="B14" s="62" t="s">
        <v>86</v>
      </c>
      <c r="C14" s="16">
        <v>449552.48</v>
      </c>
      <c r="D14" s="16">
        <v>449552.48</v>
      </c>
      <c r="E14" s="16">
        <v>449552.48</v>
      </c>
      <c r="F14" s="16"/>
      <c r="G14" s="16"/>
    </row>
    <row r="15" ht="20.25" customHeight="1" spans="1:7">
      <c r="A15" s="61" t="s">
        <v>87</v>
      </c>
      <c r="B15" s="61" t="s">
        <v>88</v>
      </c>
      <c r="C15" s="16">
        <v>8736</v>
      </c>
      <c r="D15" s="16"/>
      <c r="E15" s="16"/>
      <c r="F15" s="16"/>
      <c r="G15" s="16">
        <v>8736</v>
      </c>
    </row>
    <row r="16" ht="20.25" customHeight="1" spans="1:7">
      <c r="A16" s="62" t="s">
        <v>89</v>
      </c>
      <c r="B16" s="62" t="s">
        <v>90</v>
      </c>
      <c r="C16" s="16">
        <v>8736</v>
      </c>
      <c r="D16" s="16"/>
      <c r="E16" s="16"/>
      <c r="F16" s="16"/>
      <c r="G16" s="16">
        <v>8736</v>
      </c>
    </row>
    <row r="17" ht="20.25" customHeight="1" spans="1:7">
      <c r="A17" s="15" t="s">
        <v>91</v>
      </c>
      <c r="B17" s="15" t="s">
        <v>92</v>
      </c>
      <c r="C17" s="16">
        <v>443190.57</v>
      </c>
      <c r="D17" s="16">
        <v>443190.57</v>
      </c>
      <c r="E17" s="16">
        <v>443190.57</v>
      </c>
      <c r="F17" s="16"/>
      <c r="G17" s="16"/>
    </row>
    <row r="18" ht="20.25" customHeight="1" spans="1:7">
      <c r="A18" s="61" t="s">
        <v>93</v>
      </c>
      <c r="B18" s="61" t="s">
        <v>94</v>
      </c>
      <c r="C18" s="16">
        <v>443190.57</v>
      </c>
      <c r="D18" s="16">
        <v>443190.57</v>
      </c>
      <c r="E18" s="16">
        <v>443190.57</v>
      </c>
      <c r="F18" s="16"/>
      <c r="G18" s="16"/>
    </row>
    <row r="19" ht="20.25" customHeight="1" spans="1:7">
      <c r="A19" s="62" t="s">
        <v>95</v>
      </c>
      <c r="B19" s="62" t="s">
        <v>96</v>
      </c>
      <c r="C19" s="16">
        <v>42609.38</v>
      </c>
      <c r="D19" s="16">
        <v>42609.38</v>
      </c>
      <c r="E19" s="16">
        <v>42609.38</v>
      </c>
      <c r="F19" s="16"/>
      <c r="G19" s="16"/>
    </row>
    <row r="20" ht="20.25" customHeight="1" spans="1:7">
      <c r="A20" s="62" t="s">
        <v>97</v>
      </c>
      <c r="B20" s="62" t="s">
        <v>98</v>
      </c>
      <c r="C20" s="16">
        <v>190595.97</v>
      </c>
      <c r="D20" s="16">
        <v>190595.97</v>
      </c>
      <c r="E20" s="16">
        <v>190595.97</v>
      </c>
      <c r="F20" s="16"/>
      <c r="G20" s="16"/>
    </row>
    <row r="21" ht="20.25" customHeight="1" spans="1:7">
      <c r="A21" s="62" t="s">
        <v>99</v>
      </c>
      <c r="B21" s="62" t="s">
        <v>100</v>
      </c>
      <c r="C21" s="16">
        <v>185274.94</v>
      </c>
      <c r="D21" s="16">
        <v>185274.94</v>
      </c>
      <c r="E21" s="16">
        <v>185274.94</v>
      </c>
      <c r="F21" s="16"/>
      <c r="G21" s="16"/>
    </row>
    <row r="22" ht="20.25" customHeight="1" spans="1:7">
      <c r="A22" s="62" t="s">
        <v>101</v>
      </c>
      <c r="B22" s="62" t="s">
        <v>102</v>
      </c>
      <c r="C22" s="16">
        <v>24710.28</v>
      </c>
      <c r="D22" s="16">
        <v>24710.28</v>
      </c>
      <c r="E22" s="16">
        <v>24710.28</v>
      </c>
      <c r="F22" s="16"/>
      <c r="G22" s="16"/>
    </row>
    <row r="23" ht="20.25" customHeight="1" spans="1:7">
      <c r="A23" s="15" t="s">
        <v>103</v>
      </c>
      <c r="B23" s="15" t="s">
        <v>104</v>
      </c>
      <c r="C23" s="16">
        <v>337896</v>
      </c>
      <c r="D23" s="16">
        <v>337896</v>
      </c>
      <c r="E23" s="16">
        <v>337896</v>
      </c>
      <c r="F23" s="16"/>
      <c r="G23" s="16"/>
    </row>
    <row r="24" ht="20.25" customHeight="1" spans="1:7">
      <c r="A24" s="61" t="s">
        <v>105</v>
      </c>
      <c r="B24" s="61" t="s">
        <v>106</v>
      </c>
      <c r="C24" s="16">
        <v>337896</v>
      </c>
      <c r="D24" s="16">
        <v>337896</v>
      </c>
      <c r="E24" s="16">
        <v>337896</v>
      </c>
      <c r="F24" s="16"/>
      <c r="G24" s="16"/>
    </row>
    <row r="25" ht="20.25" customHeight="1" spans="1:7">
      <c r="A25" s="62" t="s">
        <v>107</v>
      </c>
      <c r="B25" s="62" t="s">
        <v>108</v>
      </c>
      <c r="C25" s="16">
        <v>327456</v>
      </c>
      <c r="D25" s="16">
        <v>327456</v>
      </c>
      <c r="E25" s="16">
        <v>327456</v>
      </c>
      <c r="F25" s="16"/>
      <c r="G25" s="16"/>
    </row>
    <row r="26" ht="20.25" customHeight="1" spans="1:7">
      <c r="A26" s="62" t="s">
        <v>109</v>
      </c>
      <c r="B26" s="62" t="s">
        <v>110</v>
      </c>
      <c r="C26" s="16">
        <v>10440</v>
      </c>
      <c r="D26" s="16">
        <v>10440</v>
      </c>
      <c r="E26" s="16">
        <v>10440</v>
      </c>
      <c r="F26" s="16"/>
      <c r="G26" s="16"/>
    </row>
    <row r="27" ht="20.25" customHeight="1" spans="1:7">
      <c r="A27" s="44" t="s">
        <v>111</v>
      </c>
      <c r="B27" s="44"/>
      <c r="C27" s="45">
        <v>4380737.08</v>
      </c>
      <c r="D27" s="45">
        <v>4302001.08</v>
      </c>
      <c r="E27" s="45">
        <v>4101138.84</v>
      </c>
      <c r="F27" s="45">
        <v>200862.24</v>
      </c>
      <c r="G27" s="45">
        <v>78736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393055555555556" right="0.354166666666667" top="0.590277777777778" bottom="0.747916666666667" header="0.5" footer="0.5"/>
  <pageSetup paperSize="9" scale="89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11" sqref="D1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4"/>
      <c r="B1" s="54"/>
      <c r="C1" s="55"/>
      <c r="D1" s="1"/>
      <c r="E1" s="1"/>
      <c r="F1" s="56" t="s">
        <v>129</v>
      </c>
    </row>
    <row r="2" ht="41.25" customHeight="1" spans="1:6">
      <c r="A2" s="57" t="s">
        <v>130</v>
      </c>
      <c r="B2" s="57"/>
      <c r="C2" s="57"/>
      <c r="D2" s="57"/>
      <c r="E2" s="57"/>
      <c r="F2" s="57"/>
    </row>
    <row r="3" ht="18.75" customHeight="1" spans="1:6">
      <c r="A3" s="4" t="str">
        <f>"单位名称："&amp;"中国共产党易门县委员会党校"</f>
        <v>单位名称：中国共产党易门县委员会党校</v>
      </c>
      <c r="B3" s="4"/>
      <c r="C3" s="4"/>
      <c r="D3" s="58"/>
      <c r="E3" s="1"/>
      <c r="F3" s="56" t="s">
        <v>29</v>
      </c>
    </row>
    <row r="4" ht="36" customHeight="1" spans="1:6">
      <c r="A4" s="12" t="s">
        <v>131</v>
      </c>
      <c r="B4" s="43" t="s">
        <v>132</v>
      </c>
      <c r="C4" s="43" t="s">
        <v>133</v>
      </c>
      <c r="D4" s="43"/>
      <c r="E4" s="43"/>
      <c r="F4" s="43" t="s">
        <v>134</v>
      </c>
    </row>
    <row r="5" ht="36" customHeight="1" spans="1:6">
      <c r="A5" s="12"/>
      <c r="B5" s="43"/>
      <c r="C5" s="43" t="s">
        <v>34</v>
      </c>
      <c r="D5" s="43" t="s">
        <v>135</v>
      </c>
      <c r="E5" s="43" t="s">
        <v>136</v>
      </c>
      <c r="F5" s="43"/>
    </row>
    <row r="6" ht="36" customHeight="1" spans="1:6">
      <c r="A6" s="59">
        <v>1</v>
      </c>
      <c r="B6" s="60">
        <v>2</v>
      </c>
      <c r="C6" s="59">
        <v>3</v>
      </c>
      <c r="D6" s="59">
        <v>4</v>
      </c>
      <c r="E6" s="59">
        <v>5</v>
      </c>
      <c r="F6" s="59">
        <v>6</v>
      </c>
    </row>
    <row r="7" ht="36" customHeight="1" spans="1:6">
      <c r="A7" s="16">
        <v>10620</v>
      </c>
      <c r="B7" s="16"/>
      <c r="C7" s="16"/>
      <c r="D7" s="16"/>
      <c r="E7" s="16"/>
      <c r="F7" s="16">
        <v>10620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432638888888889" right="0.393055555555556" top="1" bottom="1" header="0.5" footer="0.5"/>
  <pageSetup paperSize="9" scale="82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2"/>
  <sheetViews>
    <sheetView showZeros="0" workbookViewId="0">
      <selection activeCell="C8" sqref="C8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137</v>
      </c>
    </row>
    <row r="2" ht="45" customHeight="1" spans="1:23">
      <c r="A2" s="3" t="s">
        <v>138</v>
      </c>
      <c r="B2" s="3"/>
      <c r="C2" s="3"/>
      <c r="D2" s="3"/>
      <c r="E2" s="3"/>
      <c r="F2" s="3"/>
      <c r="G2" s="3"/>
      <c r="H2" s="3"/>
      <c r="I2" s="3"/>
      <c r="J2" s="3"/>
      <c r="K2" s="3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ht="18.75" customHeight="1" spans="1:23">
      <c r="A3" s="4" t="str">
        <f>"单位名称："&amp;"中国共产党易门县委员会党校"</f>
        <v>单位名称：中国共产党易门县委员会党校</v>
      </c>
      <c r="B3" s="4"/>
      <c r="C3" s="4"/>
      <c r="D3" s="4"/>
      <c r="E3" s="4"/>
      <c r="F3" s="4"/>
      <c r="G3" s="4"/>
      <c r="H3" s="51"/>
      <c r="I3" s="51"/>
      <c r="J3" s="51"/>
      <c r="K3" s="51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28" customHeight="1" spans="1:23">
      <c r="A4" s="52" t="s">
        <v>139</v>
      </c>
      <c r="B4" s="52" t="s">
        <v>140</v>
      </c>
      <c r="C4" s="52" t="s">
        <v>141</v>
      </c>
      <c r="D4" s="52" t="s">
        <v>142</v>
      </c>
      <c r="E4" s="52" t="s">
        <v>143</v>
      </c>
      <c r="F4" s="52" t="s">
        <v>144</v>
      </c>
      <c r="G4" s="52" t="s">
        <v>145</v>
      </c>
      <c r="H4" s="53" t="s">
        <v>32</v>
      </c>
      <c r="I4" s="53" t="s">
        <v>146</v>
      </c>
      <c r="J4" s="52"/>
      <c r="K4" s="52"/>
      <c r="L4" s="52"/>
      <c r="M4" s="52"/>
      <c r="N4" s="52" t="s">
        <v>147</v>
      </c>
      <c r="O4" s="52"/>
      <c r="P4" s="52"/>
      <c r="Q4" s="52" t="s">
        <v>38</v>
      </c>
      <c r="R4" s="52" t="s">
        <v>62</v>
      </c>
      <c r="S4" s="52"/>
      <c r="T4" s="52"/>
      <c r="U4" s="52"/>
      <c r="V4" s="52"/>
      <c r="W4" s="52"/>
    </row>
    <row r="5" ht="33" customHeight="1" spans="1:23">
      <c r="A5" s="52"/>
      <c r="B5" s="52"/>
      <c r="C5" s="52"/>
      <c r="D5" s="52"/>
      <c r="E5" s="52"/>
      <c r="F5" s="52"/>
      <c r="G5" s="52"/>
      <c r="H5" s="53" t="s">
        <v>148</v>
      </c>
      <c r="I5" s="53" t="s">
        <v>149</v>
      </c>
      <c r="J5" s="52" t="s">
        <v>36</v>
      </c>
      <c r="K5" s="52" t="s">
        <v>37</v>
      </c>
      <c r="L5" s="52"/>
      <c r="M5" s="52"/>
      <c r="N5" s="52" t="s">
        <v>147</v>
      </c>
      <c r="O5" s="52" t="s">
        <v>36</v>
      </c>
      <c r="P5" s="52" t="s">
        <v>37</v>
      </c>
      <c r="Q5" s="52" t="s">
        <v>38</v>
      </c>
      <c r="R5" s="52" t="s">
        <v>62</v>
      </c>
      <c r="S5" s="52" t="s">
        <v>41</v>
      </c>
      <c r="T5" s="52" t="s">
        <v>42</v>
      </c>
      <c r="U5" s="52" t="s">
        <v>43</v>
      </c>
      <c r="V5" s="52" t="s">
        <v>44</v>
      </c>
      <c r="W5" s="52" t="s">
        <v>45</v>
      </c>
    </row>
    <row r="6" ht="18.75" customHeight="1" spans="1:23">
      <c r="A6" s="52"/>
      <c r="B6" s="52"/>
      <c r="C6" s="52"/>
      <c r="D6" s="52"/>
      <c r="E6" s="52"/>
      <c r="F6" s="52"/>
      <c r="G6" s="52"/>
      <c r="H6" s="53"/>
      <c r="I6" s="53" t="s">
        <v>150</v>
      </c>
      <c r="J6" s="52" t="s">
        <v>151</v>
      </c>
      <c r="K6" s="52" t="s">
        <v>152</v>
      </c>
      <c r="L6" s="52" t="s">
        <v>153</v>
      </c>
      <c r="M6" s="52" t="s">
        <v>154</v>
      </c>
      <c r="N6" s="52" t="s">
        <v>35</v>
      </c>
      <c r="O6" s="52" t="s">
        <v>36</v>
      </c>
      <c r="P6" s="52" t="s">
        <v>37</v>
      </c>
      <c r="Q6" s="52"/>
      <c r="R6" s="52" t="s">
        <v>34</v>
      </c>
      <c r="S6" s="52" t="s">
        <v>41</v>
      </c>
      <c r="T6" s="52" t="s">
        <v>42</v>
      </c>
      <c r="U6" s="52" t="s">
        <v>43</v>
      </c>
      <c r="V6" s="52" t="s">
        <v>44</v>
      </c>
      <c r="W6" s="52" t="s">
        <v>45</v>
      </c>
    </row>
    <row r="7" ht="22.65" customHeight="1" spans="1:23">
      <c r="A7" s="52"/>
      <c r="B7" s="52"/>
      <c r="C7" s="52"/>
      <c r="D7" s="52"/>
      <c r="E7" s="52"/>
      <c r="F7" s="52"/>
      <c r="G7" s="52"/>
      <c r="H7" s="53"/>
      <c r="I7" s="53" t="s">
        <v>34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</row>
    <row r="8" ht="36" customHeight="1" spans="1:23">
      <c r="A8" s="53" t="s">
        <v>46</v>
      </c>
      <c r="B8" s="53">
        <v>2</v>
      </c>
      <c r="C8" s="53">
        <v>3</v>
      </c>
      <c r="D8" s="53">
        <v>4</v>
      </c>
      <c r="E8" s="53">
        <v>5</v>
      </c>
      <c r="F8" s="53">
        <v>6</v>
      </c>
      <c r="G8" s="53">
        <v>7</v>
      </c>
      <c r="H8" s="53">
        <v>8</v>
      </c>
      <c r="I8" s="53">
        <v>9</v>
      </c>
      <c r="J8" s="53">
        <v>10</v>
      </c>
      <c r="K8" s="53">
        <v>11</v>
      </c>
      <c r="L8" s="53">
        <v>12</v>
      </c>
      <c r="M8" s="53">
        <v>13</v>
      </c>
      <c r="N8" s="53">
        <v>14</v>
      </c>
      <c r="O8" s="53">
        <v>15</v>
      </c>
      <c r="P8" s="53">
        <v>16</v>
      </c>
      <c r="Q8" s="53">
        <v>17</v>
      </c>
      <c r="R8" s="53">
        <v>18</v>
      </c>
      <c r="S8" s="53">
        <v>19</v>
      </c>
      <c r="T8" s="53">
        <v>20</v>
      </c>
      <c r="U8" s="53">
        <v>21</v>
      </c>
      <c r="V8" s="53">
        <v>22</v>
      </c>
      <c r="W8" s="53">
        <v>23</v>
      </c>
    </row>
    <row r="9" ht="36" customHeight="1" spans="1:23">
      <c r="A9" s="8" t="s">
        <v>56</v>
      </c>
      <c r="B9" s="8" t="s">
        <v>155</v>
      </c>
      <c r="C9" s="9" t="s">
        <v>156</v>
      </c>
      <c r="D9" s="8" t="s">
        <v>79</v>
      </c>
      <c r="E9" s="8" t="s">
        <v>80</v>
      </c>
      <c r="F9" s="8" t="s">
        <v>157</v>
      </c>
      <c r="G9" s="8" t="s">
        <v>158</v>
      </c>
      <c r="H9" s="16">
        <v>224856</v>
      </c>
      <c r="I9" s="16">
        <v>224856</v>
      </c>
      <c r="J9" s="16"/>
      <c r="K9" s="16"/>
      <c r="L9" s="16">
        <v>224856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36" customHeight="1" spans="1:23">
      <c r="A10" s="8" t="s">
        <v>56</v>
      </c>
      <c r="B10" s="8" t="s">
        <v>155</v>
      </c>
      <c r="C10" s="9" t="s">
        <v>156</v>
      </c>
      <c r="D10" s="8" t="s">
        <v>79</v>
      </c>
      <c r="E10" s="8" t="s">
        <v>80</v>
      </c>
      <c r="F10" s="8" t="s">
        <v>159</v>
      </c>
      <c r="G10" s="8" t="s">
        <v>160</v>
      </c>
      <c r="H10" s="16">
        <v>245388</v>
      </c>
      <c r="I10" s="16">
        <v>245388</v>
      </c>
      <c r="J10" s="16"/>
      <c r="K10" s="16"/>
      <c r="L10" s="16">
        <v>245388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36" customHeight="1" spans="1:23">
      <c r="A11" s="8" t="s">
        <v>56</v>
      </c>
      <c r="B11" s="8" t="s">
        <v>155</v>
      </c>
      <c r="C11" s="9" t="s">
        <v>156</v>
      </c>
      <c r="D11" s="8" t="s">
        <v>79</v>
      </c>
      <c r="E11" s="8" t="s">
        <v>80</v>
      </c>
      <c r="F11" s="8" t="s">
        <v>161</v>
      </c>
      <c r="G11" s="8" t="s">
        <v>162</v>
      </c>
      <c r="H11" s="16">
        <v>18738</v>
      </c>
      <c r="I11" s="16">
        <v>18738</v>
      </c>
      <c r="J11" s="16"/>
      <c r="K11" s="16"/>
      <c r="L11" s="16">
        <v>18738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36" customHeight="1" spans="1:23">
      <c r="A12" s="8" t="s">
        <v>56</v>
      </c>
      <c r="B12" s="8" t="s">
        <v>155</v>
      </c>
      <c r="C12" s="9" t="s">
        <v>156</v>
      </c>
      <c r="D12" s="8" t="s">
        <v>79</v>
      </c>
      <c r="E12" s="8" t="s">
        <v>80</v>
      </c>
      <c r="F12" s="8" t="s">
        <v>161</v>
      </c>
      <c r="G12" s="8" t="s">
        <v>162</v>
      </c>
      <c r="H12" s="16">
        <v>1200</v>
      </c>
      <c r="I12" s="16">
        <v>1200</v>
      </c>
      <c r="J12" s="16"/>
      <c r="K12" s="16"/>
      <c r="L12" s="16">
        <v>1200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36" customHeight="1" spans="1:23">
      <c r="A13" s="8" t="s">
        <v>56</v>
      </c>
      <c r="B13" s="8" t="s">
        <v>155</v>
      </c>
      <c r="C13" s="9" t="s">
        <v>156</v>
      </c>
      <c r="D13" s="8" t="s">
        <v>109</v>
      </c>
      <c r="E13" s="8" t="s">
        <v>110</v>
      </c>
      <c r="F13" s="8" t="s">
        <v>159</v>
      </c>
      <c r="G13" s="8" t="s">
        <v>160</v>
      </c>
      <c r="H13" s="16">
        <v>4392</v>
      </c>
      <c r="I13" s="16">
        <v>4392</v>
      </c>
      <c r="J13" s="16"/>
      <c r="K13" s="16"/>
      <c r="L13" s="16">
        <v>4392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36" customHeight="1" spans="1:23">
      <c r="A14" s="8" t="s">
        <v>56</v>
      </c>
      <c r="B14" s="8" t="s">
        <v>163</v>
      </c>
      <c r="C14" s="9" t="s">
        <v>164</v>
      </c>
      <c r="D14" s="8" t="s">
        <v>79</v>
      </c>
      <c r="E14" s="8" t="s">
        <v>80</v>
      </c>
      <c r="F14" s="8" t="s">
        <v>157</v>
      </c>
      <c r="G14" s="8" t="s">
        <v>158</v>
      </c>
      <c r="H14" s="16">
        <v>1193100</v>
      </c>
      <c r="I14" s="16">
        <v>1193100</v>
      </c>
      <c r="J14" s="16"/>
      <c r="K14" s="16"/>
      <c r="L14" s="16">
        <v>1193100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36" customHeight="1" spans="1:23">
      <c r="A15" s="8" t="s">
        <v>56</v>
      </c>
      <c r="B15" s="8" t="s">
        <v>163</v>
      </c>
      <c r="C15" s="9" t="s">
        <v>164</v>
      </c>
      <c r="D15" s="8" t="s">
        <v>79</v>
      </c>
      <c r="E15" s="8" t="s">
        <v>80</v>
      </c>
      <c r="F15" s="8" t="s">
        <v>159</v>
      </c>
      <c r="G15" s="8" t="s">
        <v>160</v>
      </c>
      <c r="H15" s="16">
        <v>57060</v>
      </c>
      <c r="I15" s="16">
        <v>57060</v>
      </c>
      <c r="J15" s="16"/>
      <c r="K15" s="16"/>
      <c r="L15" s="16">
        <v>57060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36" customHeight="1" spans="1:23">
      <c r="A16" s="8" t="s">
        <v>56</v>
      </c>
      <c r="B16" s="8" t="s">
        <v>163</v>
      </c>
      <c r="C16" s="9" t="s">
        <v>164</v>
      </c>
      <c r="D16" s="8" t="s">
        <v>79</v>
      </c>
      <c r="E16" s="8" t="s">
        <v>80</v>
      </c>
      <c r="F16" s="8" t="s">
        <v>161</v>
      </c>
      <c r="G16" s="8" t="s">
        <v>162</v>
      </c>
      <c r="H16" s="16">
        <v>4200</v>
      </c>
      <c r="I16" s="16">
        <v>4200</v>
      </c>
      <c r="J16" s="16"/>
      <c r="K16" s="16"/>
      <c r="L16" s="16">
        <v>4200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36" customHeight="1" spans="1:23">
      <c r="A17" s="8" t="s">
        <v>56</v>
      </c>
      <c r="B17" s="8" t="s">
        <v>163</v>
      </c>
      <c r="C17" s="9" t="s">
        <v>164</v>
      </c>
      <c r="D17" s="8" t="s">
        <v>79</v>
      </c>
      <c r="E17" s="8" t="s">
        <v>80</v>
      </c>
      <c r="F17" s="8" t="s">
        <v>165</v>
      </c>
      <c r="G17" s="8" t="s">
        <v>166</v>
      </c>
      <c r="H17" s="16">
        <v>99425</v>
      </c>
      <c r="I17" s="16">
        <v>99425</v>
      </c>
      <c r="J17" s="16"/>
      <c r="K17" s="16"/>
      <c r="L17" s="16">
        <v>99425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36" customHeight="1" spans="1:23">
      <c r="A18" s="8" t="s">
        <v>56</v>
      </c>
      <c r="B18" s="8" t="s">
        <v>163</v>
      </c>
      <c r="C18" s="9" t="s">
        <v>164</v>
      </c>
      <c r="D18" s="8" t="s">
        <v>79</v>
      </c>
      <c r="E18" s="8" t="s">
        <v>80</v>
      </c>
      <c r="F18" s="8" t="s">
        <v>165</v>
      </c>
      <c r="G18" s="8" t="s">
        <v>166</v>
      </c>
      <c r="H18" s="16">
        <v>277272</v>
      </c>
      <c r="I18" s="16">
        <v>277272</v>
      </c>
      <c r="J18" s="16"/>
      <c r="K18" s="16"/>
      <c r="L18" s="16">
        <v>277272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36" customHeight="1" spans="1:23">
      <c r="A19" s="8" t="s">
        <v>56</v>
      </c>
      <c r="B19" s="8" t="s">
        <v>163</v>
      </c>
      <c r="C19" s="9" t="s">
        <v>164</v>
      </c>
      <c r="D19" s="8" t="s">
        <v>79</v>
      </c>
      <c r="E19" s="8" t="s">
        <v>80</v>
      </c>
      <c r="F19" s="8" t="s">
        <v>165</v>
      </c>
      <c r="G19" s="8" t="s">
        <v>166</v>
      </c>
      <c r="H19" s="16">
        <v>258720</v>
      </c>
      <c r="I19" s="16">
        <v>258720</v>
      </c>
      <c r="J19" s="16"/>
      <c r="K19" s="16"/>
      <c r="L19" s="16">
        <v>258720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36" customHeight="1" spans="1:23">
      <c r="A20" s="8" t="s">
        <v>56</v>
      </c>
      <c r="B20" s="8" t="s">
        <v>163</v>
      </c>
      <c r="C20" s="9" t="s">
        <v>164</v>
      </c>
      <c r="D20" s="8" t="s">
        <v>79</v>
      </c>
      <c r="E20" s="8" t="s">
        <v>80</v>
      </c>
      <c r="F20" s="8" t="s">
        <v>165</v>
      </c>
      <c r="G20" s="8" t="s">
        <v>166</v>
      </c>
      <c r="H20" s="16">
        <v>158820</v>
      </c>
      <c r="I20" s="16">
        <v>158820</v>
      </c>
      <c r="J20" s="16"/>
      <c r="K20" s="16"/>
      <c r="L20" s="16">
        <v>158820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36" customHeight="1" spans="1:23">
      <c r="A21" s="8" t="s">
        <v>56</v>
      </c>
      <c r="B21" s="8" t="s">
        <v>163</v>
      </c>
      <c r="C21" s="9" t="s">
        <v>164</v>
      </c>
      <c r="D21" s="8" t="s">
        <v>109</v>
      </c>
      <c r="E21" s="8" t="s">
        <v>110</v>
      </c>
      <c r="F21" s="8" t="s">
        <v>159</v>
      </c>
      <c r="G21" s="8" t="s">
        <v>160</v>
      </c>
      <c r="H21" s="16">
        <v>6048</v>
      </c>
      <c r="I21" s="16">
        <v>6048</v>
      </c>
      <c r="J21" s="16"/>
      <c r="K21" s="16"/>
      <c r="L21" s="16">
        <v>6048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36" customHeight="1" spans="1:23">
      <c r="A22" s="8" t="s">
        <v>56</v>
      </c>
      <c r="B22" s="8" t="s">
        <v>167</v>
      </c>
      <c r="C22" s="9" t="s">
        <v>168</v>
      </c>
      <c r="D22" s="8" t="s">
        <v>79</v>
      </c>
      <c r="E22" s="8" t="s">
        <v>80</v>
      </c>
      <c r="F22" s="8" t="s">
        <v>169</v>
      </c>
      <c r="G22" s="8" t="s">
        <v>170</v>
      </c>
      <c r="H22" s="16">
        <v>16516.79</v>
      </c>
      <c r="I22" s="16">
        <v>16516.79</v>
      </c>
      <c r="J22" s="16"/>
      <c r="K22" s="16"/>
      <c r="L22" s="16">
        <v>16516.79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36" customHeight="1" spans="1:23">
      <c r="A23" s="8" t="s">
        <v>56</v>
      </c>
      <c r="B23" s="8" t="s">
        <v>167</v>
      </c>
      <c r="C23" s="9" t="s">
        <v>168</v>
      </c>
      <c r="D23" s="8" t="s">
        <v>85</v>
      </c>
      <c r="E23" s="8" t="s">
        <v>86</v>
      </c>
      <c r="F23" s="8" t="s">
        <v>171</v>
      </c>
      <c r="G23" s="8" t="s">
        <v>172</v>
      </c>
      <c r="H23" s="16">
        <v>449552.48</v>
      </c>
      <c r="I23" s="16">
        <v>449552.48</v>
      </c>
      <c r="J23" s="16"/>
      <c r="K23" s="16"/>
      <c r="L23" s="16">
        <v>449552.48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36" customHeight="1" spans="1:23">
      <c r="A24" s="8" t="s">
        <v>56</v>
      </c>
      <c r="B24" s="8" t="s">
        <v>167</v>
      </c>
      <c r="C24" s="9" t="s">
        <v>168</v>
      </c>
      <c r="D24" s="8" t="s">
        <v>95</v>
      </c>
      <c r="E24" s="8" t="s">
        <v>96</v>
      </c>
      <c r="F24" s="8" t="s">
        <v>173</v>
      </c>
      <c r="G24" s="8" t="s">
        <v>174</v>
      </c>
      <c r="H24" s="16">
        <v>42609.38</v>
      </c>
      <c r="I24" s="16">
        <v>42609.38</v>
      </c>
      <c r="J24" s="16"/>
      <c r="K24" s="16"/>
      <c r="L24" s="16">
        <v>42609.38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36" customHeight="1" spans="1:23">
      <c r="A25" s="8" t="s">
        <v>56</v>
      </c>
      <c r="B25" s="8" t="s">
        <v>167</v>
      </c>
      <c r="C25" s="9" t="s">
        <v>168</v>
      </c>
      <c r="D25" s="8" t="s">
        <v>97</v>
      </c>
      <c r="E25" s="8" t="s">
        <v>98</v>
      </c>
      <c r="F25" s="8" t="s">
        <v>173</v>
      </c>
      <c r="G25" s="8" t="s">
        <v>174</v>
      </c>
      <c r="H25" s="16">
        <v>190595.97</v>
      </c>
      <c r="I25" s="16">
        <v>190595.97</v>
      </c>
      <c r="J25" s="16"/>
      <c r="K25" s="16"/>
      <c r="L25" s="16">
        <v>190595.97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36" customHeight="1" spans="1:23">
      <c r="A26" s="8" t="s">
        <v>56</v>
      </c>
      <c r="B26" s="8" t="s">
        <v>167</v>
      </c>
      <c r="C26" s="9" t="s">
        <v>168</v>
      </c>
      <c r="D26" s="8" t="s">
        <v>99</v>
      </c>
      <c r="E26" s="8" t="s">
        <v>100</v>
      </c>
      <c r="F26" s="8" t="s">
        <v>175</v>
      </c>
      <c r="G26" s="8" t="s">
        <v>176</v>
      </c>
      <c r="H26" s="16">
        <v>185274.94</v>
      </c>
      <c r="I26" s="16">
        <v>185274.94</v>
      </c>
      <c r="J26" s="16"/>
      <c r="K26" s="16"/>
      <c r="L26" s="16">
        <v>185274.94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36" customHeight="1" spans="1:23">
      <c r="A27" s="8" t="s">
        <v>56</v>
      </c>
      <c r="B27" s="8" t="s">
        <v>167</v>
      </c>
      <c r="C27" s="9" t="s">
        <v>168</v>
      </c>
      <c r="D27" s="8" t="s">
        <v>101</v>
      </c>
      <c r="E27" s="8" t="s">
        <v>102</v>
      </c>
      <c r="F27" s="8" t="s">
        <v>169</v>
      </c>
      <c r="G27" s="8" t="s">
        <v>170</v>
      </c>
      <c r="H27" s="16">
        <v>10943.28</v>
      </c>
      <c r="I27" s="16">
        <v>10943.28</v>
      </c>
      <c r="J27" s="16"/>
      <c r="K27" s="16"/>
      <c r="L27" s="16">
        <v>10943.28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36" customHeight="1" spans="1:23">
      <c r="A28" s="8" t="s">
        <v>56</v>
      </c>
      <c r="B28" s="8" t="s">
        <v>167</v>
      </c>
      <c r="C28" s="9" t="s">
        <v>168</v>
      </c>
      <c r="D28" s="8" t="s">
        <v>101</v>
      </c>
      <c r="E28" s="8" t="s">
        <v>102</v>
      </c>
      <c r="F28" s="8" t="s">
        <v>169</v>
      </c>
      <c r="G28" s="8" t="s">
        <v>170</v>
      </c>
      <c r="H28" s="16">
        <v>11296</v>
      </c>
      <c r="I28" s="16">
        <v>11296</v>
      </c>
      <c r="J28" s="16"/>
      <c r="K28" s="16"/>
      <c r="L28" s="16">
        <v>11296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36" customHeight="1" spans="1:23">
      <c r="A29" s="8" t="s">
        <v>56</v>
      </c>
      <c r="B29" s="8" t="s">
        <v>167</v>
      </c>
      <c r="C29" s="9" t="s">
        <v>168</v>
      </c>
      <c r="D29" s="8" t="s">
        <v>101</v>
      </c>
      <c r="E29" s="8" t="s">
        <v>102</v>
      </c>
      <c r="F29" s="8" t="s">
        <v>169</v>
      </c>
      <c r="G29" s="8" t="s">
        <v>170</v>
      </c>
      <c r="H29" s="16">
        <v>2471</v>
      </c>
      <c r="I29" s="16">
        <v>2471</v>
      </c>
      <c r="J29" s="16"/>
      <c r="K29" s="16"/>
      <c r="L29" s="16">
        <v>2471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36" customHeight="1" spans="1:23">
      <c r="A30" s="8" t="s">
        <v>56</v>
      </c>
      <c r="B30" s="8" t="s">
        <v>177</v>
      </c>
      <c r="C30" s="9" t="s">
        <v>108</v>
      </c>
      <c r="D30" s="8" t="s">
        <v>107</v>
      </c>
      <c r="E30" s="8" t="s">
        <v>108</v>
      </c>
      <c r="F30" s="8" t="s">
        <v>178</v>
      </c>
      <c r="G30" s="8" t="s">
        <v>108</v>
      </c>
      <c r="H30" s="16">
        <v>327456</v>
      </c>
      <c r="I30" s="16">
        <v>327456</v>
      </c>
      <c r="J30" s="16"/>
      <c r="K30" s="16"/>
      <c r="L30" s="16">
        <v>327456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36" customHeight="1" spans="1:23">
      <c r="A31" s="8" t="s">
        <v>56</v>
      </c>
      <c r="B31" s="8" t="s">
        <v>179</v>
      </c>
      <c r="C31" s="9" t="s">
        <v>180</v>
      </c>
      <c r="D31" s="8" t="s">
        <v>79</v>
      </c>
      <c r="E31" s="8" t="s">
        <v>80</v>
      </c>
      <c r="F31" s="8" t="s">
        <v>181</v>
      </c>
      <c r="G31" s="8" t="s">
        <v>180</v>
      </c>
      <c r="H31" s="16">
        <v>55062.24</v>
      </c>
      <c r="I31" s="16">
        <v>55062.24</v>
      </c>
      <c r="J31" s="16"/>
      <c r="K31" s="16"/>
      <c r="L31" s="16">
        <v>55062.24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36" customHeight="1" spans="1:23">
      <c r="A32" s="8" t="s">
        <v>56</v>
      </c>
      <c r="B32" s="8" t="s">
        <v>182</v>
      </c>
      <c r="C32" s="9" t="s">
        <v>183</v>
      </c>
      <c r="D32" s="8" t="s">
        <v>79</v>
      </c>
      <c r="E32" s="8" t="s">
        <v>80</v>
      </c>
      <c r="F32" s="8" t="s">
        <v>184</v>
      </c>
      <c r="G32" s="8" t="s">
        <v>185</v>
      </c>
      <c r="H32" s="16">
        <v>45530</v>
      </c>
      <c r="I32" s="16">
        <v>45530</v>
      </c>
      <c r="J32" s="16"/>
      <c r="K32" s="16"/>
      <c r="L32" s="16">
        <v>45530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36" customHeight="1" spans="1:23">
      <c r="A33" s="8" t="s">
        <v>56</v>
      </c>
      <c r="B33" s="8" t="s">
        <v>182</v>
      </c>
      <c r="C33" s="9" t="s">
        <v>183</v>
      </c>
      <c r="D33" s="8" t="s">
        <v>79</v>
      </c>
      <c r="E33" s="8" t="s">
        <v>80</v>
      </c>
      <c r="F33" s="8" t="s">
        <v>186</v>
      </c>
      <c r="G33" s="8" t="s">
        <v>187</v>
      </c>
      <c r="H33" s="16">
        <v>12000</v>
      </c>
      <c r="I33" s="16">
        <v>12000</v>
      </c>
      <c r="J33" s="16"/>
      <c r="K33" s="16"/>
      <c r="L33" s="16">
        <v>12000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36" customHeight="1" spans="1:23">
      <c r="A34" s="8" t="s">
        <v>56</v>
      </c>
      <c r="B34" s="8" t="s">
        <v>182</v>
      </c>
      <c r="C34" s="9" t="s">
        <v>183</v>
      </c>
      <c r="D34" s="8" t="s">
        <v>79</v>
      </c>
      <c r="E34" s="8" t="s">
        <v>80</v>
      </c>
      <c r="F34" s="8" t="s">
        <v>188</v>
      </c>
      <c r="G34" s="8" t="s">
        <v>189</v>
      </c>
      <c r="H34" s="16">
        <v>15000</v>
      </c>
      <c r="I34" s="16">
        <v>15000</v>
      </c>
      <c r="J34" s="16"/>
      <c r="K34" s="16"/>
      <c r="L34" s="16">
        <v>15000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36" customHeight="1" spans="1:23">
      <c r="A35" s="8" t="s">
        <v>56</v>
      </c>
      <c r="B35" s="8" t="s">
        <v>182</v>
      </c>
      <c r="C35" s="9" t="s">
        <v>183</v>
      </c>
      <c r="D35" s="8" t="s">
        <v>79</v>
      </c>
      <c r="E35" s="8" t="s">
        <v>80</v>
      </c>
      <c r="F35" s="8" t="s">
        <v>190</v>
      </c>
      <c r="G35" s="8" t="s">
        <v>191</v>
      </c>
      <c r="H35" s="16">
        <v>6850</v>
      </c>
      <c r="I35" s="16">
        <v>6850</v>
      </c>
      <c r="J35" s="16"/>
      <c r="K35" s="16"/>
      <c r="L35" s="16">
        <v>6850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36" customHeight="1" spans="1:23">
      <c r="A36" s="8" t="s">
        <v>56</v>
      </c>
      <c r="B36" s="8" t="s">
        <v>182</v>
      </c>
      <c r="C36" s="9" t="s">
        <v>183</v>
      </c>
      <c r="D36" s="8" t="s">
        <v>79</v>
      </c>
      <c r="E36" s="8" t="s">
        <v>80</v>
      </c>
      <c r="F36" s="8" t="s">
        <v>192</v>
      </c>
      <c r="G36" s="8" t="s">
        <v>193</v>
      </c>
      <c r="H36" s="16">
        <v>3600</v>
      </c>
      <c r="I36" s="16">
        <v>3600</v>
      </c>
      <c r="J36" s="16"/>
      <c r="K36" s="16"/>
      <c r="L36" s="16">
        <v>3600</v>
      </c>
      <c r="M36" s="16"/>
      <c r="N36" s="16"/>
      <c r="O36" s="16"/>
      <c r="P36" s="22"/>
      <c r="Q36" s="16"/>
      <c r="R36" s="16"/>
      <c r="S36" s="16"/>
      <c r="T36" s="16"/>
      <c r="U36" s="16"/>
      <c r="V36" s="16"/>
      <c r="W36" s="16"/>
    </row>
    <row r="37" ht="36" customHeight="1" spans="1:23">
      <c r="A37" s="8" t="s">
        <v>56</v>
      </c>
      <c r="B37" s="8" t="s">
        <v>182</v>
      </c>
      <c r="C37" s="9" t="s">
        <v>183</v>
      </c>
      <c r="D37" s="8" t="s">
        <v>79</v>
      </c>
      <c r="E37" s="8" t="s">
        <v>80</v>
      </c>
      <c r="F37" s="8" t="s">
        <v>194</v>
      </c>
      <c r="G37" s="8" t="s">
        <v>195</v>
      </c>
      <c r="H37" s="16">
        <v>16200</v>
      </c>
      <c r="I37" s="16">
        <v>16200</v>
      </c>
      <c r="J37" s="16"/>
      <c r="K37" s="16"/>
      <c r="L37" s="16">
        <v>16200</v>
      </c>
      <c r="M37" s="16"/>
      <c r="N37" s="16"/>
      <c r="O37" s="16"/>
      <c r="P37" s="22"/>
      <c r="Q37" s="16"/>
      <c r="R37" s="16"/>
      <c r="S37" s="16"/>
      <c r="T37" s="16"/>
      <c r="U37" s="16"/>
      <c r="V37" s="16"/>
      <c r="W37" s="16"/>
    </row>
    <row r="38" ht="36" customHeight="1" spans="1:23">
      <c r="A38" s="8" t="s">
        <v>56</v>
      </c>
      <c r="B38" s="8" t="s">
        <v>196</v>
      </c>
      <c r="C38" s="9" t="s">
        <v>134</v>
      </c>
      <c r="D38" s="8" t="s">
        <v>79</v>
      </c>
      <c r="E38" s="8" t="s">
        <v>80</v>
      </c>
      <c r="F38" s="8" t="s">
        <v>197</v>
      </c>
      <c r="G38" s="8" t="s">
        <v>134</v>
      </c>
      <c r="H38" s="16">
        <v>10620</v>
      </c>
      <c r="I38" s="16">
        <v>10620</v>
      </c>
      <c r="J38" s="16"/>
      <c r="K38" s="16"/>
      <c r="L38" s="16">
        <v>10620</v>
      </c>
      <c r="M38" s="16"/>
      <c r="N38" s="16"/>
      <c r="O38" s="16"/>
      <c r="P38" s="22"/>
      <c r="Q38" s="16"/>
      <c r="R38" s="16"/>
      <c r="S38" s="16"/>
      <c r="T38" s="16"/>
      <c r="U38" s="16"/>
      <c r="V38" s="16"/>
      <c r="W38" s="16"/>
    </row>
    <row r="39" ht="36" customHeight="1" spans="1:23">
      <c r="A39" s="8" t="s">
        <v>56</v>
      </c>
      <c r="B39" s="8" t="s">
        <v>198</v>
      </c>
      <c r="C39" s="9" t="s">
        <v>199</v>
      </c>
      <c r="D39" s="8" t="s">
        <v>79</v>
      </c>
      <c r="E39" s="8" t="s">
        <v>80</v>
      </c>
      <c r="F39" s="8" t="s">
        <v>192</v>
      </c>
      <c r="G39" s="8" t="s">
        <v>193</v>
      </c>
      <c r="H39" s="16">
        <v>36000</v>
      </c>
      <c r="I39" s="16">
        <v>36000</v>
      </c>
      <c r="J39" s="16"/>
      <c r="K39" s="16"/>
      <c r="L39" s="16">
        <v>36000</v>
      </c>
      <c r="M39" s="16"/>
      <c r="N39" s="16"/>
      <c r="O39" s="16"/>
      <c r="P39" s="22"/>
      <c r="Q39" s="16"/>
      <c r="R39" s="16"/>
      <c r="S39" s="16"/>
      <c r="T39" s="16"/>
      <c r="U39" s="16"/>
      <c r="V39" s="16"/>
      <c r="W39" s="16"/>
    </row>
    <row r="40" ht="36" customHeight="1" spans="1:23">
      <c r="A40" s="8" t="s">
        <v>56</v>
      </c>
      <c r="B40" s="8" t="s">
        <v>200</v>
      </c>
      <c r="C40" s="9" t="s">
        <v>201</v>
      </c>
      <c r="D40" s="8" t="s">
        <v>79</v>
      </c>
      <c r="E40" s="8" t="s">
        <v>80</v>
      </c>
      <c r="F40" s="8" t="s">
        <v>161</v>
      </c>
      <c r="G40" s="8" t="s">
        <v>162</v>
      </c>
      <c r="H40" s="16">
        <v>63204</v>
      </c>
      <c r="I40" s="16">
        <v>63204</v>
      </c>
      <c r="J40" s="16"/>
      <c r="K40" s="16"/>
      <c r="L40" s="16">
        <v>63204</v>
      </c>
      <c r="M40" s="16"/>
      <c r="N40" s="16"/>
      <c r="O40" s="16"/>
      <c r="P40" s="22"/>
      <c r="Q40" s="16"/>
      <c r="R40" s="16"/>
      <c r="S40" s="16"/>
      <c r="T40" s="16"/>
      <c r="U40" s="16"/>
      <c r="V40" s="16"/>
      <c r="W40" s="16"/>
    </row>
    <row r="41" ht="36" customHeight="1" spans="1:23">
      <c r="A41" s="8" t="s">
        <v>56</v>
      </c>
      <c r="B41" s="8" t="s">
        <v>202</v>
      </c>
      <c r="C41" s="9" t="s">
        <v>203</v>
      </c>
      <c r="D41" s="8" t="s">
        <v>79</v>
      </c>
      <c r="E41" s="8" t="s">
        <v>80</v>
      </c>
      <c r="F41" s="8" t="s">
        <v>165</v>
      </c>
      <c r="G41" s="8" t="s">
        <v>166</v>
      </c>
      <c r="H41" s="16">
        <v>252000</v>
      </c>
      <c r="I41" s="16">
        <v>252000</v>
      </c>
      <c r="J41" s="16"/>
      <c r="K41" s="16"/>
      <c r="L41" s="16">
        <v>252000</v>
      </c>
      <c r="M41" s="16"/>
      <c r="N41" s="16"/>
      <c r="O41" s="16"/>
      <c r="P41" s="22"/>
      <c r="Q41" s="16"/>
      <c r="R41" s="16"/>
      <c r="S41" s="16"/>
      <c r="T41" s="16"/>
      <c r="U41" s="16"/>
      <c r="V41" s="16"/>
      <c r="W41" s="16"/>
    </row>
    <row r="42" ht="36" customHeight="1" spans="1:23">
      <c r="A42" s="11" t="s">
        <v>32</v>
      </c>
      <c r="B42" s="11"/>
      <c r="C42" s="11"/>
      <c r="D42" s="11"/>
      <c r="E42" s="11"/>
      <c r="F42" s="11"/>
      <c r="G42" s="11"/>
      <c r="H42" s="16">
        <v>4302001.08</v>
      </c>
      <c r="I42" s="16">
        <v>4302001.08</v>
      </c>
      <c r="J42" s="16"/>
      <c r="K42" s="16"/>
      <c r="L42" s="16">
        <v>4302001.08</v>
      </c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</row>
  </sheetData>
  <mergeCells count="30">
    <mergeCell ref="A2:W2"/>
    <mergeCell ref="A3:G3"/>
    <mergeCell ref="I4:W4"/>
    <mergeCell ref="I5:M5"/>
    <mergeCell ref="N5:P5"/>
    <mergeCell ref="R5:W5"/>
    <mergeCell ref="A42:G42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354166666666667" right="0.393055555555556" top="0.708333333333333" bottom="1" header="0.5" footer="0.5"/>
  <pageSetup paperSize="9" scale="32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topLeftCell="G1" workbookViewId="0">
      <selection activeCell="H4" sqref="H4:H7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204</v>
      </c>
    </row>
    <row r="2" ht="45" customHeight="1" spans="1:23">
      <c r="A2" s="3" t="s">
        <v>205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ht="18.75" customHeight="1" spans="1:23">
      <c r="A3" s="4" t="str">
        <f>"单位名称："&amp;"中国共产党易门县委员会党校"</f>
        <v>单位名称：中国共产党易门县委员会党校</v>
      </c>
      <c r="B3" s="4"/>
      <c r="C3" s="4"/>
      <c r="D3" s="4"/>
      <c r="E3" s="4"/>
      <c r="F3" s="4"/>
      <c r="G3" s="4"/>
      <c r="H3" s="4"/>
      <c r="I3" s="51"/>
      <c r="J3" s="51"/>
      <c r="K3" s="51"/>
      <c r="L3" s="51"/>
      <c r="M3" s="51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29" customHeight="1" spans="1:23">
      <c r="A4" s="12" t="s">
        <v>206</v>
      </c>
      <c r="B4" s="12" t="s">
        <v>140</v>
      </c>
      <c r="C4" s="12" t="s">
        <v>141</v>
      </c>
      <c r="D4" s="12" t="s">
        <v>207</v>
      </c>
      <c r="E4" s="12" t="s">
        <v>142</v>
      </c>
      <c r="F4" s="12" t="s">
        <v>143</v>
      </c>
      <c r="G4" s="12" t="s">
        <v>208</v>
      </c>
      <c r="H4" s="12" t="s">
        <v>145</v>
      </c>
      <c r="I4" s="43" t="s">
        <v>32</v>
      </c>
      <c r="J4" s="43" t="s">
        <v>209</v>
      </c>
      <c r="K4" s="12"/>
      <c r="L4" s="12"/>
      <c r="M4" s="12"/>
      <c r="N4" s="12" t="s">
        <v>147</v>
      </c>
      <c r="O4" s="12"/>
      <c r="P4" s="12"/>
      <c r="Q4" s="12" t="s">
        <v>38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3" t="s">
        <v>148</v>
      </c>
      <c r="J5" s="43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3"/>
      <c r="J6" s="43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3"/>
      <c r="J7" s="43" t="s">
        <v>34</v>
      </c>
      <c r="K7" s="12" t="s">
        <v>210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36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36" customHeight="1" spans="1:23">
      <c r="A9" s="8"/>
      <c r="B9" s="8"/>
      <c r="C9" s="9" t="s">
        <v>211</v>
      </c>
      <c r="D9" s="8"/>
      <c r="E9" s="8"/>
      <c r="F9" s="8"/>
      <c r="G9" s="8"/>
      <c r="H9" s="8"/>
      <c r="I9" s="10">
        <v>8736</v>
      </c>
      <c r="J9" s="10">
        <v>8736</v>
      </c>
      <c r="K9" s="10">
        <v>8736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36" customHeight="1" spans="1:23">
      <c r="A10" s="8" t="s">
        <v>212</v>
      </c>
      <c r="B10" s="8" t="s">
        <v>213</v>
      </c>
      <c r="C10" s="9" t="s">
        <v>211</v>
      </c>
      <c r="D10" s="8" t="s">
        <v>56</v>
      </c>
      <c r="E10" s="8" t="s">
        <v>89</v>
      </c>
      <c r="F10" s="8" t="s">
        <v>90</v>
      </c>
      <c r="G10" s="8" t="s">
        <v>214</v>
      </c>
      <c r="H10" s="8" t="s">
        <v>215</v>
      </c>
      <c r="I10" s="10">
        <v>8736</v>
      </c>
      <c r="J10" s="10">
        <v>8736</v>
      </c>
      <c r="K10" s="10">
        <v>8736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36" customHeight="1" spans="1:23">
      <c r="A11" s="22"/>
      <c r="B11" s="22"/>
      <c r="C11" s="9" t="s">
        <v>216</v>
      </c>
      <c r="D11" s="22"/>
      <c r="E11" s="22"/>
      <c r="F11" s="22"/>
      <c r="G11" s="22"/>
      <c r="H11" s="22"/>
      <c r="I11" s="10">
        <v>50000</v>
      </c>
      <c r="J11" s="10">
        <v>50000</v>
      </c>
      <c r="K11" s="10">
        <v>50000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36" customHeight="1" spans="1:23">
      <c r="A12" s="8" t="s">
        <v>217</v>
      </c>
      <c r="B12" s="8" t="s">
        <v>218</v>
      </c>
      <c r="C12" s="9" t="s">
        <v>216</v>
      </c>
      <c r="D12" s="8" t="s">
        <v>56</v>
      </c>
      <c r="E12" s="8" t="s">
        <v>79</v>
      </c>
      <c r="F12" s="8" t="s">
        <v>80</v>
      </c>
      <c r="G12" s="8" t="s">
        <v>184</v>
      </c>
      <c r="H12" s="8" t="s">
        <v>185</v>
      </c>
      <c r="I12" s="10">
        <v>50000</v>
      </c>
      <c r="J12" s="10">
        <v>50000</v>
      </c>
      <c r="K12" s="10">
        <v>50000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36" customHeight="1" spans="1:23">
      <c r="A13" s="22"/>
      <c r="B13" s="22"/>
      <c r="C13" s="9" t="s">
        <v>219</v>
      </c>
      <c r="D13" s="22"/>
      <c r="E13" s="22"/>
      <c r="F13" s="22"/>
      <c r="G13" s="22"/>
      <c r="H13" s="22"/>
      <c r="I13" s="10">
        <v>920000</v>
      </c>
      <c r="J13" s="10"/>
      <c r="K13" s="10"/>
      <c r="L13" s="10"/>
      <c r="M13" s="10"/>
      <c r="N13" s="10"/>
      <c r="O13" s="10"/>
      <c r="P13" s="22"/>
      <c r="Q13" s="10"/>
      <c r="R13" s="10">
        <v>920000</v>
      </c>
      <c r="S13" s="10">
        <v>920000</v>
      </c>
      <c r="T13" s="10"/>
      <c r="U13" s="10"/>
      <c r="V13" s="10"/>
      <c r="W13" s="10"/>
    </row>
    <row r="14" ht="36" customHeight="1" spans="1:23">
      <c r="A14" s="8" t="s">
        <v>217</v>
      </c>
      <c r="B14" s="8" t="s">
        <v>220</v>
      </c>
      <c r="C14" s="9" t="s">
        <v>219</v>
      </c>
      <c r="D14" s="8" t="s">
        <v>56</v>
      </c>
      <c r="E14" s="8" t="s">
        <v>79</v>
      </c>
      <c r="F14" s="8" t="s">
        <v>80</v>
      </c>
      <c r="G14" s="8" t="s">
        <v>184</v>
      </c>
      <c r="H14" s="8" t="s">
        <v>185</v>
      </c>
      <c r="I14" s="10">
        <v>520000</v>
      </c>
      <c r="J14" s="10"/>
      <c r="K14" s="10"/>
      <c r="L14" s="10"/>
      <c r="M14" s="10"/>
      <c r="N14" s="10"/>
      <c r="O14" s="10"/>
      <c r="P14" s="22"/>
      <c r="Q14" s="10"/>
      <c r="R14" s="10">
        <v>520000</v>
      </c>
      <c r="S14" s="10">
        <v>520000</v>
      </c>
      <c r="T14" s="10"/>
      <c r="U14" s="10"/>
      <c r="V14" s="10"/>
      <c r="W14" s="10"/>
    </row>
    <row r="15" ht="36" customHeight="1" spans="1:23">
      <c r="A15" s="8" t="s">
        <v>217</v>
      </c>
      <c r="B15" s="8" t="s">
        <v>220</v>
      </c>
      <c r="C15" s="9" t="s">
        <v>219</v>
      </c>
      <c r="D15" s="8" t="s">
        <v>56</v>
      </c>
      <c r="E15" s="8" t="s">
        <v>79</v>
      </c>
      <c r="F15" s="8" t="s">
        <v>80</v>
      </c>
      <c r="G15" s="8" t="s">
        <v>186</v>
      </c>
      <c r="H15" s="8" t="s">
        <v>187</v>
      </c>
      <c r="I15" s="10">
        <v>30000</v>
      </c>
      <c r="J15" s="10"/>
      <c r="K15" s="10"/>
      <c r="L15" s="10"/>
      <c r="M15" s="10"/>
      <c r="N15" s="10"/>
      <c r="O15" s="10"/>
      <c r="P15" s="22"/>
      <c r="Q15" s="10"/>
      <c r="R15" s="10">
        <v>30000</v>
      </c>
      <c r="S15" s="10">
        <v>30000</v>
      </c>
      <c r="T15" s="10"/>
      <c r="U15" s="10"/>
      <c r="V15" s="10"/>
      <c r="W15" s="10"/>
    </row>
    <row r="16" ht="36" customHeight="1" spans="1:23">
      <c r="A16" s="8" t="s">
        <v>217</v>
      </c>
      <c r="B16" s="8" t="s">
        <v>220</v>
      </c>
      <c r="C16" s="9" t="s">
        <v>219</v>
      </c>
      <c r="D16" s="8" t="s">
        <v>56</v>
      </c>
      <c r="E16" s="8" t="s">
        <v>79</v>
      </c>
      <c r="F16" s="8" t="s">
        <v>80</v>
      </c>
      <c r="G16" s="8" t="s">
        <v>188</v>
      </c>
      <c r="H16" s="8" t="s">
        <v>189</v>
      </c>
      <c r="I16" s="10">
        <v>90000</v>
      </c>
      <c r="J16" s="10"/>
      <c r="K16" s="10"/>
      <c r="L16" s="10"/>
      <c r="M16" s="10"/>
      <c r="N16" s="10"/>
      <c r="O16" s="10"/>
      <c r="P16" s="22"/>
      <c r="Q16" s="10"/>
      <c r="R16" s="10">
        <v>90000</v>
      </c>
      <c r="S16" s="10">
        <v>90000</v>
      </c>
      <c r="T16" s="10"/>
      <c r="U16" s="10"/>
      <c r="V16" s="10"/>
      <c r="W16" s="10"/>
    </row>
    <row r="17" ht="36" customHeight="1" spans="1:23">
      <c r="A17" s="8" t="s">
        <v>217</v>
      </c>
      <c r="B17" s="8" t="s">
        <v>220</v>
      </c>
      <c r="C17" s="9" t="s">
        <v>219</v>
      </c>
      <c r="D17" s="8" t="s">
        <v>56</v>
      </c>
      <c r="E17" s="8" t="s">
        <v>79</v>
      </c>
      <c r="F17" s="8" t="s">
        <v>80</v>
      </c>
      <c r="G17" s="8" t="s">
        <v>221</v>
      </c>
      <c r="H17" s="8" t="s">
        <v>222</v>
      </c>
      <c r="I17" s="10">
        <v>260000</v>
      </c>
      <c r="J17" s="10"/>
      <c r="K17" s="10"/>
      <c r="L17" s="10"/>
      <c r="M17" s="10"/>
      <c r="N17" s="10"/>
      <c r="O17" s="10"/>
      <c r="P17" s="22"/>
      <c r="Q17" s="10"/>
      <c r="R17" s="10">
        <v>260000</v>
      </c>
      <c r="S17" s="10">
        <v>260000</v>
      </c>
      <c r="T17" s="10"/>
      <c r="U17" s="10"/>
      <c r="V17" s="10"/>
      <c r="W17" s="10"/>
    </row>
    <row r="18" ht="36" customHeight="1" spans="1:23">
      <c r="A18" s="8" t="s">
        <v>217</v>
      </c>
      <c r="B18" s="8" t="s">
        <v>220</v>
      </c>
      <c r="C18" s="9" t="s">
        <v>219</v>
      </c>
      <c r="D18" s="8" t="s">
        <v>56</v>
      </c>
      <c r="E18" s="8" t="s">
        <v>79</v>
      </c>
      <c r="F18" s="8" t="s">
        <v>80</v>
      </c>
      <c r="G18" s="8" t="s">
        <v>223</v>
      </c>
      <c r="H18" s="8" t="s">
        <v>224</v>
      </c>
      <c r="I18" s="10">
        <v>20000</v>
      </c>
      <c r="J18" s="10"/>
      <c r="K18" s="10"/>
      <c r="L18" s="10"/>
      <c r="M18" s="10"/>
      <c r="N18" s="10"/>
      <c r="O18" s="10"/>
      <c r="P18" s="22"/>
      <c r="Q18" s="10"/>
      <c r="R18" s="10">
        <v>20000</v>
      </c>
      <c r="S18" s="10">
        <v>20000</v>
      </c>
      <c r="T18" s="10"/>
      <c r="U18" s="10"/>
      <c r="V18" s="10"/>
      <c r="W18" s="10"/>
    </row>
    <row r="19" ht="36" customHeight="1" spans="1:23">
      <c r="A19" s="22"/>
      <c r="B19" s="22"/>
      <c r="C19" s="9" t="s">
        <v>225</v>
      </c>
      <c r="D19" s="22"/>
      <c r="E19" s="22"/>
      <c r="F19" s="22"/>
      <c r="G19" s="22"/>
      <c r="H19" s="22"/>
      <c r="I19" s="10">
        <v>20000</v>
      </c>
      <c r="J19" s="10">
        <v>20000</v>
      </c>
      <c r="K19" s="10">
        <v>20000</v>
      </c>
      <c r="L19" s="10"/>
      <c r="M19" s="10"/>
      <c r="N19" s="10"/>
      <c r="O19" s="10"/>
      <c r="P19" s="22"/>
      <c r="Q19" s="10"/>
      <c r="R19" s="10"/>
      <c r="S19" s="10"/>
      <c r="T19" s="10"/>
      <c r="U19" s="10"/>
      <c r="V19" s="10"/>
      <c r="W19" s="10"/>
    </row>
    <row r="20" ht="36" customHeight="1" spans="1:23">
      <c r="A20" s="8" t="s">
        <v>212</v>
      </c>
      <c r="B20" s="8" t="s">
        <v>226</v>
      </c>
      <c r="C20" s="9" t="s">
        <v>225</v>
      </c>
      <c r="D20" s="8" t="s">
        <v>56</v>
      </c>
      <c r="E20" s="8" t="s">
        <v>75</v>
      </c>
      <c r="F20" s="8" t="s">
        <v>76</v>
      </c>
      <c r="G20" s="8" t="s">
        <v>227</v>
      </c>
      <c r="H20" s="8" t="s">
        <v>228</v>
      </c>
      <c r="I20" s="10">
        <v>20000</v>
      </c>
      <c r="J20" s="10">
        <v>20000</v>
      </c>
      <c r="K20" s="10">
        <v>20000</v>
      </c>
      <c r="L20" s="10"/>
      <c r="M20" s="10"/>
      <c r="N20" s="10"/>
      <c r="O20" s="10"/>
      <c r="P20" s="22"/>
      <c r="Q20" s="10"/>
      <c r="R20" s="10"/>
      <c r="S20" s="10"/>
      <c r="T20" s="10"/>
      <c r="U20" s="10"/>
      <c r="V20" s="10"/>
      <c r="W20" s="10"/>
    </row>
    <row r="21" ht="36" customHeight="1" spans="1:23">
      <c r="A21" s="11" t="s">
        <v>32</v>
      </c>
      <c r="B21" s="11"/>
      <c r="C21" s="11"/>
      <c r="D21" s="11"/>
      <c r="E21" s="11"/>
      <c r="F21" s="11"/>
      <c r="G21" s="11"/>
      <c r="H21" s="11"/>
      <c r="I21" s="10">
        <v>998736</v>
      </c>
      <c r="J21" s="10">
        <v>78736</v>
      </c>
      <c r="K21" s="10">
        <v>78736</v>
      </c>
      <c r="L21" s="10"/>
      <c r="M21" s="10"/>
      <c r="N21" s="10"/>
      <c r="O21" s="10"/>
      <c r="P21" s="10"/>
      <c r="Q21" s="10"/>
      <c r="R21" s="10">
        <v>920000</v>
      </c>
      <c r="S21" s="10">
        <v>920000</v>
      </c>
      <c r="T21" s="10"/>
      <c r="U21" s="10"/>
      <c r="V21" s="10"/>
      <c r="W21" s="10"/>
    </row>
  </sheetData>
  <mergeCells count="28">
    <mergeCell ref="A2:W2"/>
    <mergeCell ref="A3:H3"/>
    <mergeCell ref="J4:M4"/>
    <mergeCell ref="N4:P4"/>
    <mergeCell ref="R4:W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472222222222222" right="0.354166666666667" top="1" bottom="1" header="0.5" footer="0.5"/>
  <pageSetup paperSize="9" scale="31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6"/>
  <sheetViews>
    <sheetView showZeros="0" topLeftCell="B16" workbookViewId="0">
      <selection activeCell="B20" sqref="B20"/>
    </sheetView>
  </sheetViews>
  <sheetFormatPr defaultColWidth="8.85" defaultRowHeight="15" customHeight="1"/>
  <cols>
    <col min="1" max="1" width="44.4166666666667" customWidth="1"/>
    <col min="2" max="2" width="80.625" customWidth="1"/>
    <col min="3" max="3" width="9.25" customWidth="1"/>
    <col min="4" max="4" width="13.8416666666667" customWidth="1"/>
    <col min="5" max="5" width="36.2583333333333" customWidth="1"/>
    <col min="6" max="6" width="11.3416666666667" customWidth="1"/>
    <col min="7" max="7" width="7.875" customWidth="1"/>
    <col min="8" max="8" width="9.25" customWidth="1"/>
    <col min="9" max="9" width="10" customWidth="1"/>
    <col min="10" max="10" width="56.8416666666667" customWidth="1"/>
  </cols>
  <sheetData>
    <row r="1" customHeight="1" spans="1:10">
      <c r="A1" s="19" t="s">
        <v>229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8" t="s">
        <v>230</v>
      </c>
      <c r="B2" s="28"/>
      <c r="C2" s="28"/>
      <c r="D2" s="28"/>
      <c r="E2" s="28"/>
      <c r="F2" s="28"/>
      <c r="G2" s="28"/>
      <c r="H2" s="28"/>
      <c r="I2" s="28"/>
      <c r="J2" s="28"/>
    </row>
    <row r="3" ht="20.25" customHeight="1" spans="1:10">
      <c r="A3" s="18" t="str">
        <f>"单位名称："&amp;"中国共产党易门县委员会党校"</f>
        <v>单位名称：中国共产党易门县委员会党校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29" t="s">
        <v>231</v>
      </c>
      <c r="B4" s="29" t="s">
        <v>232</v>
      </c>
      <c r="C4" s="29" t="s">
        <v>233</v>
      </c>
      <c r="D4" s="29" t="s">
        <v>234</v>
      </c>
      <c r="E4" s="29" t="s">
        <v>235</v>
      </c>
      <c r="F4" s="29" t="s">
        <v>236</v>
      </c>
      <c r="G4" s="29" t="s">
        <v>237</v>
      </c>
      <c r="H4" s="29" t="s">
        <v>238</v>
      </c>
      <c r="I4" s="29" t="s">
        <v>239</v>
      </c>
      <c r="J4" s="29" t="s">
        <v>240</v>
      </c>
    </row>
    <row r="5" ht="46.5" customHeight="1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ht="20.25" customHeight="1" spans="1:10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</row>
    <row r="7" ht="20.25" customHeight="1" spans="1:10">
      <c r="A7" s="22" t="s">
        <v>56</v>
      </c>
      <c r="B7" s="22"/>
      <c r="C7" s="22"/>
      <c r="E7" s="37"/>
      <c r="F7" s="37"/>
      <c r="G7" s="37"/>
      <c r="H7" s="37"/>
      <c r="I7" s="37"/>
      <c r="J7" s="37"/>
    </row>
    <row r="8" ht="50" customHeight="1" spans="1:10">
      <c r="A8" s="47" t="s">
        <v>219</v>
      </c>
      <c r="B8" s="22" t="s">
        <v>241</v>
      </c>
      <c r="C8" s="23"/>
      <c r="D8" s="23"/>
      <c r="E8" s="37"/>
      <c r="F8" s="37"/>
      <c r="G8" s="37"/>
      <c r="H8" s="37"/>
      <c r="I8" s="37"/>
      <c r="J8" s="37"/>
    </row>
    <row r="9" ht="20.25" customHeight="1" spans="1:10">
      <c r="A9" s="22"/>
      <c r="B9" s="22"/>
      <c r="C9" s="22" t="s">
        <v>242</v>
      </c>
      <c r="D9" s="48" t="s">
        <v>243</v>
      </c>
      <c r="E9" s="49" t="s">
        <v>244</v>
      </c>
      <c r="F9" s="38" t="s">
        <v>245</v>
      </c>
      <c r="G9" s="23" t="s">
        <v>246</v>
      </c>
      <c r="H9" s="38" t="s">
        <v>247</v>
      </c>
      <c r="I9" s="38" t="s">
        <v>248</v>
      </c>
      <c r="J9" s="49" t="s">
        <v>249</v>
      </c>
    </row>
    <row r="10" ht="20.25" customHeight="1" spans="1:10">
      <c r="A10" s="22"/>
      <c r="B10" s="22"/>
      <c r="C10" s="22" t="s">
        <v>242</v>
      </c>
      <c r="D10" s="48" t="s">
        <v>243</v>
      </c>
      <c r="E10" s="49" t="s">
        <v>250</v>
      </c>
      <c r="F10" s="38" t="s">
        <v>245</v>
      </c>
      <c r="G10" s="23" t="s">
        <v>53</v>
      </c>
      <c r="H10" s="38" t="s">
        <v>251</v>
      </c>
      <c r="I10" s="38" t="s">
        <v>248</v>
      </c>
      <c r="J10" s="49" t="s">
        <v>252</v>
      </c>
    </row>
    <row r="11" ht="20.25" customHeight="1" spans="1:10">
      <c r="A11" s="22"/>
      <c r="B11" s="22"/>
      <c r="C11" s="22" t="s">
        <v>242</v>
      </c>
      <c r="D11" s="48" t="s">
        <v>243</v>
      </c>
      <c r="E11" s="49" t="s">
        <v>253</v>
      </c>
      <c r="F11" s="38" t="s">
        <v>245</v>
      </c>
      <c r="G11" s="23" t="s">
        <v>254</v>
      </c>
      <c r="H11" s="38" t="s">
        <v>255</v>
      </c>
      <c r="I11" s="38" t="s">
        <v>248</v>
      </c>
      <c r="J11" s="49" t="s">
        <v>256</v>
      </c>
    </row>
    <row r="12" ht="20.25" customHeight="1" spans="1:10">
      <c r="A12" s="22"/>
      <c r="B12" s="22"/>
      <c r="C12" s="22" t="s">
        <v>242</v>
      </c>
      <c r="D12" s="48" t="s">
        <v>257</v>
      </c>
      <c r="E12" s="49" t="s">
        <v>258</v>
      </c>
      <c r="F12" s="38" t="s">
        <v>245</v>
      </c>
      <c r="G12" s="23" t="s">
        <v>259</v>
      </c>
      <c r="H12" s="38" t="s">
        <v>260</v>
      </c>
      <c r="I12" s="38" t="s">
        <v>248</v>
      </c>
      <c r="J12" s="49" t="s">
        <v>261</v>
      </c>
    </row>
    <row r="13" ht="20.25" customHeight="1" spans="1:10">
      <c r="A13" s="22"/>
      <c r="B13" s="22"/>
      <c r="C13" s="22" t="s">
        <v>242</v>
      </c>
      <c r="D13" s="48" t="s">
        <v>257</v>
      </c>
      <c r="E13" s="49" t="s">
        <v>262</v>
      </c>
      <c r="F13" s="38" t="s">
        <v>245</v>
      </c>
      <c r="G13" s="23" t="s">
        <v>263</v>
      </c>
      <c r="H13" s="38" t="s">
        <v>247</v>
      </c>
      <c r="I13" s="38" t="s">
        <v>248</v>
      </c>
      <c r="J13" s="49" t="s">
        <v>264</v>
      </c>
    </row>
    <row r="14" ht="20.25" customHeight="1" spans="1:10">
      <c r="A14" s="22"/>
      <c r="B14" s="22"/>
      <c r="C14" s="22" t="s">
        <v>265</v>
      </c>
      <c r="D14" s="48" t="s">
        <v>266</v>
      </c>
      <c r="E14" s="49" t="s">
        <v>267</v>
      </c>
      <c r="F14" s="38" t="s">
        <v>268</v>
      </c>
      <c r="G14" s="23" t="s">
        <v>269</v>
      </c>
      <c r="H14" s="38"/>
      <c r="I14" s="38" t="s">
        <v>270</v>
      </c>
      <c r="J14" s="49" t="s">
        <v>271</v>
      </c>
    </row>
    <row r="15" ht="20.25" customHeight="1" spans="1:10">
      <c r="A15" s="22"/>
      <c r="B15" s="22"/>
      <c r="C15" s="22" t="s">
        <v>272</v>
      </c>
      <c r="D15" s="48" t="s">
        <v>273</v>
      </c>
      <c r="E15" s="49" t="s">
        <v>274</v>
      </c>
      <c r="F15" s="38" t="s">
        <v>245</v>
      </c>
      <c r="G15" s="23" t="s">
        <v>275</v>
      </c>
      <c r="H15" s="38" t="s">
        <v>260</v>
      </c>
      <c r="I15" s="38" t="s">
        <v>248</v>
      </c>
      <c r="J15" s="49" t="s">
        <v>274</v>
      </c>
    </row>
    <row r="16" ht="54" customHeight="1" spans="1:10">
      <c r="A16" s="47" t="s">
        <v>211</v>
      </c>
      <c r="B16" s="22" t="s">
        <v>276</v>
      </c>
      <c r="C16" s="22"/>
      <c r="D16" s="22"/>
      <c r="E16" s="22"/>
      <c r="F16" s="22"/>
      <c r="G16" s="22"/>
      <c r="H16" s="22"/>
      <c r="I16" s="22"/>
      <c r="J16" s="22"/>
    </row>
    <row r="17" ht="20.25" customHeight="1" spans="1:10">
      <c r="A17" s="22"/>
      <c r="B17" s="22"/>
      <c r="C17" s="22" t="s">
        <v>242</v>
      </c>
      <c r="D17" s="48" t="s">
        <v>243</v>
      </c>
      <c r="E17" s="49" t="s">
        <v>277</v>
      </c>
      <c r="F17" s="38" t="s">
        <v>268</v>
      </c>
      <c r="G17" s="23" t="s">
        <v>278</v>
      </c>
      <c r="H17" s="38" t="s">
        <v>279</v>
      </c>
      <c r="I17" s="38" t="s">
        <v>248</v>
      </c>
      <c r="J17" s="49" t="s">
        <v>280</v>
      </c>
    </row>
    <row r="18" ht="20.25" customHeight="1" spans="1:10">
      <c r="A18" s="22"/>
      <c r="B18" s="22"/>
      <c r="C18" s="22" t="s">
        <v>242</v>
      </c>
      <c r="D18" s="48" t="s">
        <v>257</v>
      </c>
      <c r="E18" s="49" t="s">
        <v>281</v>
      </c>
      <c r="F18" s="38" t="s">
        <v>268</v>
      </c>
      <c r="G18" s="23" t="s">
        <v>254</v>
      </c>
      <c r="H18" s="38" t="s">
        <v>260</v>
      </c>
      <c r="I18" s="38" t="s">
        <v>248</v>
      </c>
      <c r="J18" s="49" t="s">
        <v>282</v>
      </c>
    </row>
    <row r="19" ht="20.25" customHeight="1" spans="1:10">
      <c r="A19" s="22"/>
      <c r="B19" s="22"/>
      <c r="C19" s="22" t="s">
        <v>242</v>
      </c>
      <c r="D19" s="48" t="s">
        <v>283</v>
      </c>
      <c r="E19" s="49" t="s">
        <v>284</v>
      </c>
      <c r="F19" s="38" t="s">
        <v>268</v>
      </c>
      <c r="G19" s="23" t="s">
        <v>254</v>
      </c>
      <c r="H19" s="38" t="s">
        <v>260</v>
      </c>
      <c r="I19" s="38" t="s">
        <v>248</v>
      </c>
      <c r="J19" s="49" t="s">
        <v>285</v>
      </c>
    </row>
    <row r="20" ht="20.25" customHeight="1" spans="1:10">
      <c r="A20" s="22"/>
      <c r="B20" s="22"/>
      <c r="C20" s="22" t="s">
        <v>265</v>
      </c>
      <c r="D20" s="48" t="s">
        <v>266</v>
      </c>
      <c r="E20" s="49" t="s">
        <v>286</v>
      </c>
      <c r="F20" s="38" t="s">
        <v>268</v>
      </c>
      <c r="G20" s="23" t="s">
        <v>287</v>
      </c>
      <c r="H20" s="38"/>
      <c r="I20" s="38" t="s">
        <v>270</v>
      </c>
      <c r="J20" s="49" t="s">
        <v>288</v>
      </c>
    </row>
    <row r="21" ht="20.25" customHeight="1" spans="1:10">
      <c r="A21" s="22"/>
      <c r="B21" s="22"/>
      <c r="C21" s="22" t="s">
        <v>272</v>
      </c>
      <c r="D21" s="48" t="s">
        <v>273</v>
      </c>
      <c r="E21" s="49" t="s">
        <v>289</v>
      </c>
      <c r="F21" s="38" t="s">
        <v>245</v>
      </c>
      <c r="G21" s="23" t="s">
        <v>275</v>
      </c>
      <c r="H21" s="38" t="s">
        <v>260</v>
      </c>
      <c r="I21" s="38" t="s">
        <v>248</v>
      </c>
      <c r="J21" s="49" t="s">
        <v>290</v>
      </c>
    </row>
    <row r="22" ht="94" customHeight="1" spans="1:10">
      <c r="A22" s="47" t="s">
        <v>216</v>
      </c>
      <c r="B22" s="22" t="s">
        <v>291</v>
      </c>
      <c r="C22" s="22"/>
      <c r="D22" s="22"/>
      <c r="E22" s="22"/>
      <c r="F22" s="22"/>
      <c r="G22" s="22"/>
      <c r="H22" s="22"/>
      <c r="I22" s="22"/>
      <c r="J22" s="22"/>
    </row>
    <row r="23" ht="20.25" customHeight="1" spans="1:10">
      <c r="A23" s="22"/>
      <c r="B23" s="22"/>
      <c r="C23" s="22" t="s">
        <v>242</v>
      </c>
      <c r="D23" s="48" t="s">
        <v>243</v>
      </c>
      <c r="E23" s="49" t="s">
        <v>292</v>
      </c>
      <c r="F23" s="38" t="s">
        <v>245</v>
      </c>
      <c r="G23" s="23" t="s">
        <v>293</v>
      </c>
      <c r="H23" s="38" t="s">
        <v>279</v>
      </c>
      <c r="I23" s="38" t="s">
        <v>248</v>
      </c>
      <c r="J23" s="49" t="s">
        <v>294</v>
      </c>
    </row>
    <row r="24" ht="20.25" customHeight="1" spans="1:10">
      <c r="A24" s="22"/>
      <c r="B24" s="22"/>
      <c r="C24" s="22" t="s">
        <v>242</v>
      </c>
      <c r="D24" s="48" t="s">
        <v>243</v>
      </c>
      <c r="E24" s="49" t="s">
        <v>295</v>
      </c>
      <c r="F24" s="38" t="s">
        <v>245</v>
      </c>
      <c r="G24" s="23" t="s">
        <v>296</v>
      </c>
      <c r="H24" s="38" t="s">
        <v>247</v>
      </c>
      <c r="I24" s="38" t="s">
        <v>248</v>
      </c>
      <c r="J24" s="49" t="s">
        <v>297</v>
      </c>
    </row>
    <row r="25" ht="20.25" customHeight="1" spans="1:10">
      <c r="A25" s="22"/>
      <c r="B25" s="22"/>
      <c r="C25" s="22" t="s">
        <v>242</v>
      </c>
      <c r="D25" s="48" t="s">
        <v>243</v>
      </c>
      <c r="E25" s="49" t="s">
        <v>298</v>
      </c>
      <c r="F25" s="38" t="s">
        <v>245</v>
      </c>
      <c r="G25" s="23" t="s">
        <v>47</v>
      </c>
      <c r="H25" s="38" t="s">
        <v>247</v>
      </c>
      <c r="I25" s="38" t="s">
        <v>248</v>
      </c>
      <c r="J25" s="49" t="s">
        <v>299</v>
      </c>
    </row>
    <row r="26" ht="24" customHeight="1" spans="1:10">
      <c r="A26" s="22"/>
      <c r="B26" s="22"/>
      <c r="C26" s="22" t="s">
        <v>242</v>
      </c>
      <c r="D26" s="48" t="s">
        <v>243</v>
      </c>
      <c r="E26" s="49" t="s">
        <v>300</v>
      </c>
      <c r="F26" s="38" t="s">
        <v>245</v>
      </c>
      <c r="G26" s="23" t="s">
        <v>47</v>
      </c>
      <c r="H26" s="38" t="s">
        <v>301</v>
      </c>
      <c r="I26" s="38" t="s">
        <v>248</v>
      </c>
      <c r="J26" s="49" t="s">
        <v>302</v>
      </c>
    </row>
    <row r="27" ht="20.25" customHeight="1" spans="1:10">
      <c r="A27" s="22"/>
      <c r="B27" s="22"/>
      <c r="C27" s="22" t="s">
        <v>242</v>
      </c>
      <c r="D27" s="48" t="s">
        <v>257</v>
      </c>
      <c r="E27" s="49" t="s">
        <v>303</v>
      </c>
      <c r="F27" s="38" t="s">
        <v>245</v>
      </c>
      <c r="G27" s="23" t="s">
        <v>304</v>
      </c>
      <c r="H27" s="38" t="s">
        <v>260</v>
      </c>
      <c r="I27" s="38" t="s">
        <v>248</v>
      </c>
      <c r="J27" s="49" t="s">
        <v>305</v>
      </c>
    </row>
    <row r="28" ht="20.25" customHeight="1" spans="1:10">
      <c r="A28" s="22"/>
      <c r="B28" s="22"/>
      <c r="C28" s="22" t="s">
        <v>242</v>
      </c>
      <c r="D28" s="48" t="s">
        <v>257</v>
      </c>
      <c r="E28" s="49" t="s">
        <v>306</v>
      </c>
      <c r="F28" s="38" t="s">
        <v>245</v>
      </c>
      <c r="G28" s="23" t="s">
        <v>304</v>
      </c>
      <c r="H28" s="38" t="s">
        <v>260</v>
      </c>
      <c r="I28" s="38" t="s">
        <v>248</v>
      </c>
      <c r="J28" s="49" t="s">
        <v>307</v>
      </c>
    </row>
    <row r="29" ht="24" customHeight="1" spans="1:10">
      <c r="A29" s="22"/>
      <c r="B29" s="22"/>
      <c r="C29" s="22" t="s">
        <v>265</v>
      </c>
      <c r="D29" s="48" t="s">
        <v>266</v>
      </c>
      <c r="E29" s="49" t="s">
        <v>308</v>
      </c>
      <c r="F29" s="38" t="s">
        <v>268</v>
      </c>
      <c r="G29" s="23" t="s">
        <v>309</v>
      </c>
      <c r="H29" s="38"/>
      <c r="I29" s="38" t="s">
        <v>270</v>
      </c>
      <c r="J29" s="49" t="s">
        <v>310</v>
      </c>
    </row>
    <row r="30" ht="20.25" customHeight="1" spans="1:10">
      <c r="A30" s="22"/>
      <c r="B30" s="22"/>
      <c r="C30" s="22" t="s">
        <v>272</v>
      </c>
      <c r="D30" s="48" t="s">
        <v>273</v>
      </c>
      <c r="E30" s="49" t="s">
        <v>273</v>
      </c>
      <c r="F30" s="38" t="s">
        <v>245</v>
      </c>
      <c r="G30" s="23" t="s">
        <v>304</v>
      </c>
      <c r="H30" s="38" t="s">
        <v>260</v>
      </c>
      <c r="I30" s="38" t="s">
        <v>248</v>
      </c>
      <c r="J30" s="49" t="s">
        <v>311</v>
      </c>
    </row>
    <row r="31" ht="36" customHeight="1" spans="1:10">
      <c r="A31" s="47" t="s">
        <v>225</v>
      </c>
      <c r="B31" s="22" t="s">
        <v>312</v>
      </c>
      <c r="C31" s="22"/>
      <c r="D31" s="22"/>
      <c r="E31" s="22"/>
      <c r="F31" s="22"/>
      <c r="G31" s="22"/>
      <c r="H31" s="22"/>
      <c r="I31" s="22"/>
      <c r="J31" s="22"/>
    </row>
    <row r="32" ht="20.25" customHeight="1" spans="1:10">
      <c r="A32" s="22"/>
      <c r="B32" s="22"/>
      <c r="C32" s="22" t="s">
        <v>242</v>
      </c>
      <c r="D32" s="48" t="s">
        <v>243</v>
      </c>
      <c r="E32" s="49" t="s">
        <v>313</v>
      </c>
      <c r="F32" s="38" t="s">
        <v>268</v>
      </c>
      <c r="G32" s="23" t="s">
        <v>314</v>
      </c>
      <c r="H32" s="38" t="s">
        <v>315</v>
      </c>
      <c r="I32" s="38" t="s">
        <v>248</v>
      </c>
      <c r="J32" s="49" t="s">
        <v>316</v>
      </c>
    </row>
    <row r="33" ht="20.25" customHeight="1" spans="1:10">
      <c r="A33" s="22"/>
      <c r="B33" s="22"/>
      <c r="C33" s="22" t="s">
        <v>242</v>
      </c>
      <c r="D33" s="48" t="s">
        <v>257</v>
      </c>
      <c r="E33" s="49" t="s">
        <v>317</v>
      </c>
      <c r="F33" s="38" t="s">
        <v>268</v>
      </c>
      <c r="G33" s="23" t="s">
        <v>254</v>
      </c>
      <c r="H33" s="38" t="s">
        <v>260</v>
      </c>
      <c r="I33" s="38" t="s">
        <v>248</v>
      </c>
      <c r="J33" s="49" t="s">
        <v>318</v>
      </c>
    </row>
    <row r="34" ht="24" customHeight="1" spans="1:10">
      <c r="A34" s="22"/>
      <c r="B34" s="22"/>
      <c r="C34" s="22" t="s">
        <v>242</v>
      </c>
      <c r="D34" s="48" t="s">
        <v>283</v>
      </c>
      <c r="E34" s="49" t="s">
        <v>319</v>
      </c>
      <c r="F34" s="38" t="s">
        <v>268</v>
      </c>
      <c r="G34" s="23" t="s">
        <v>254</v>
      </c>
      <c r="H34" s="38" t="s">
        <v>260</v>
      </c>
      <c r="I34" s="38" t="s">
        <v>248</v>
      </c>
      <c r="J34" s="49" t="s">
        <v>320</v>
      </c>
    </row>
    <row r="35" ht="25" customHeight="1" spans="1:10">
      <c r="A35" s="22"/>
      <c r="B35" s="22"/>
      <c r="C35" s="22" t="s">
        <v>265</v>
      </c>
      <c r="D35" s="48" t="s">
        <v>266</v>
      </c>
      <c r="E35" s="49" t="s">
        <v>321</v>
      </c>
      <c r="F35" s="38" t="s">
        <v>268</v>
      </c>
      <c r="G35" s="23" t="s">
        <v>322</v>
      </c>
      <c r="H35" s="38" t="s">
        <v>260</v>
      </c>
      <c r="I35" s="38" t="s">
        <v>248</v>
      </c>
      <c r="J35" s="49" t="s">
        <v>323</v>
      </c>
    </row>
    <row r="36" ht="20.25" customHeight="1" spans="1:10">
      <c r="A36" s="22"/>
      <c r="B36" s="22"/>
      <c r="C36" s="22" t="s">
        <v>272</v>
      </c>
      <c r="D36" s="48" t="s">
        <v>273</v>
      </c>
      <c r="E36" s="49" t="s">
        <v>324</v>
      </c>
      <c r="F36" s="38" t="s">
        <v>245</v>
      </c>
      <c r="G36" s="23" t="s">
        <v>275</v>
      </c>
      <c r="H36" s="38" t="s">
        <v>260</v>
      </c>
      <c r="I36" s="38" t="s">
        <v>248</v>
      </c>
      <c r="J36" s="49" t="s">
        <v>325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511805555555556" top="0.708333333333333" bottom="0.629861111111111" header="0.5" footer="0.5"/>
  <pageSetup paperSize="9" scale="48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一月木兮</cp:lastModifiedBy>
  <dcterms:created xsi:type="dcterms:W3CDTF">2026-02-27T03:01:00Z</dcterms:created>
  <dcterms:modified xsi:type="dcterms:W3CDTF">2026-03-02T08:54:07Z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FC92AE6E17084B369416F30100AF515F_13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