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firstSheet="11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<sst xmlns="http://schemas.openxmlformats.org/spreadsheetml/2006/main" count="1302" uniqueCount="464">
  <si>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</si>
  <si>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</si>
  <si>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</si>
  <si>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</si>
  <si>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</si>
  <si>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</si>
  <si>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</si>
  <si>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</si>
  <si>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</si>
  <si>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</si>
  <si>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</si>
  <si>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</si>
  <si>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</si>
  <si>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</si>
  <si>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</si>
  <si>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</si>
  <si>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</si>
  <si>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</si>
  <si>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</si>
  <si>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</si>
  <si>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</si>
  <si>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</si>
  <si>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</si>
  <si>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</si>
  <si>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</si>
  <si>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</si>
  <si>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</si>
  <si>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</si>
  <si>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</si>
  <si>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</si>
  <si>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</si>
  <si>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</si>
  <si>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</si>
  <si>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</si>
  <si>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</si>
  <si>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</si>
  <si>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</si>
  <si>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</si>
  <si>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</si>
  <si>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</si>
  <si>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</si>
  <si>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</si>
  <si>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</si>
  <si>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</si>
  <si>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</si>
  <si>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</si>
  <si>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</si>
  <si>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</si>
  <si>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</si>
  <si>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</si>
  <si>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</si>
  <si>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</si>
  <si>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</si>
  <si>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</si>
  <si>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</si>
  <si>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199</t>
  </si>
  <si>
    <t>易门县人民代表大会常务委员会</t>
  </si>
  <si>
    <t>199001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</si>
  <si>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</si>
  <si>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</si>
  <si>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</si>
  <si>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</si>
  <si>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</si>
  <si>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</si>
  <si>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</si>
  <si>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</si>
  <si>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</si>
  <si>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</si>
  <si>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</si>
  <si>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</si>
  <si>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</si>
  <si>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</si>
  <si>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</si>
  <si>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</si>
  <si>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20101</t>
  </si>
  <si>
    <t>人大事务</t>
  </si>
  <si>
    <t>2010101</t>
  </si>
  <si>
    <t>行政运行</t>
  </si>
  <si>
    <t>2010102</t>
  </si>
  <si>
    <t>一般行政管理事务</t>
  </si>
  <si>
    <t>2010104</t>
  </si>
  <si>
    <t>人大会议</t>
  </si>
  <si>
    <t>2010107</t>
  </si>
  <si>
    <t>人大代表履职能力提升</t>
  </si>
  <si>
    <t>2010108</t>
  </si>
  <si>
    <t>代表工作</t>
  </si>
  <si>
    <t>2010199</t>
  </si>
  <si>
    <t>其他人大事务支出</t>
  </si>
  <si>
    <t>20132</t>
  </si>
  <si>
    <t>组织事务</t>
  </si>
  <si>
    <t>2013202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</si>
  <si>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</si>
  <si>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</si>
  <si>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</si>
  <si>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</si>
  <si>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</si>
  <si>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</si>
  <si>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</si>
  <si>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</si>
  <si>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</si>
  <si>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</si>
  <si>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</si>
  <si>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</si>
  <si>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</si>
  <si>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</si>
  <si>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</si>
  <si>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</si>
  <si>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</si>
  <si>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</si>
  <si>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</si>
  <si>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</si>
  <si>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</si>
  <si>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</si>
  <si>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</si>
  <si>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</si>
  <si>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</si>
  <si>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</si>
  <si>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</si>
  <si>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</si>
  <si>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</si>
  <si>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</si>
  <si>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</si>
  <si>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</si>
  <si>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</si>
  <si>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</si>
  <si>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</si>
  <si>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</si>
  <si>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</si>
  <si>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</si>
  <si>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</si>
  <si>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</si>
  <si>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</si>
  <si>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</si>
  <si>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</si>
  <si>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</si>
  <si>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</si>
  <si>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</si>
  <si>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</si>
  <si>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</si>
  <si>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</si>
  <si>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</si>
  <si>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</si>
  <si>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</si>
  <si>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</si>
  <si>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</si>
  <si>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</si>
  <si>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</si>
  <si>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</si>
  <si>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</si>
  <si>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</si>
  <si>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</si>
  <si>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</si>
  <si>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</si>
  <si>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</si>
  <si>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</si>
  <si>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</si>
  <si>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</si>
  <si>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</si>
  <si>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</si>
  <si>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</si>
  <si>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</si>
  <si>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</si>
  <si>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</si>
  <si>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</si>
  <si>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</si>
  <si>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530425210000000017091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</si>
  <si>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</si>
  <si>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</si>
  <si>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</si>
  <si>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</si>
  <si>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</si>
  <si>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</si>
  <si>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</si>
  <si>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530425210000000017093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</si>
  <si>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</si>
  <si>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</si>
  <si>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</si>
  <si>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</si>
  <si>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</si>
  <si>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</si>
  <si>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</si>
  <si>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</si>
  <si>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</si>
  <si>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530425210000000017094</t>
  </si>
  <si>
    <t>30113</t>
  </si>
  <si>
    <t>530425210000000017099</t>
  </si>
  <si>
    <t>工会经费</t>
  </si>
  <si>
    <t>30228</t>
  </si>
  <si>
    <t>530425210000000017100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</si>
  <si>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</si>
  <si>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</si>
  <si>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</si>
  <si>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</si>
  <si>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</si>
  <si>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</si>
  <si>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</si>
  <si>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</si>
  <si>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</si>
  <si>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</si>
  <si>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</si>
  <si>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</si>
  <si>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</si>
  <si>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30215</t>
  </si>
  <si>
    <t>会议费</t>
  </si>
  <si>
    <t>30239</t>
  </si>
  <si>
    <t>其他交通费用</t>
  </si>
  <si>
    <t>30299</t>
  </si>
  <si>
    <t>其他商品和服务支出</t>
  </si>
  <si>
    <t>530425221100000327339</t>
  </si>
  <si>
    <t>公务交通补贴（行政）</t>
  </si>
  <si>
    <t>530425221100000381875</t>
  </si>
  <si>
    <t>公车购置及运维费</t>
  </si>
  <si>
    <t>30231</t>
  </si>
  <si>
    <t>公务用车运行维护费</t>
  </si>
  <si>
    <t>530425221100000381877</t>
  </si>
  <si>
    <t>30217</t>
  </si>
  <si>
    <t>530425221100000400880</t>
  </si>
  <si>
    <t>事业人员支出工资</t>
  </si>
  <si>
    <t>30107</t>
  </si>
  <si>
    <t>绩效工资</t>
  </si>
  <si>
    <t>530425231100001438929</t>
  </si>
  <si>
    <t>公务员基础绩效奖</t>
  </si>
  <si>
    <t>530425251100003639927</t>
  </si>
  <si>
    <t>规范后奖励性绩效工资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</si>
  <si>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</si>
  <si>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</si>
  <si>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</si>
  <si>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</si>
  <si>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</si>
  <si>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</si>
  <si>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</si>
  <si>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人大工作经费</t>
  </si>
  <si>
    <t>313 事业发展类</t>
  </si>
  <si>
    <t>530425241100002459997</t>
  </si>
  <si>
    <t>县级人大代表建议批评和意见办理专项资金</t>
  </si>
  <si>
    <t>311 专项业务类</t>
  </si>
  <si>
    <t>530425210000000017123</t>
  </si>
  <si>
    <t>30213</t>
  </si>
  <si>
    <t>维修（护）费</t>
  </si>
  <si>
    <t>县人大代表学习培训视察专项经费</t>
  </si>
  <si>
    <t>530425210000000017186</t>
  </si>
  <si>
    <t>县人大代表专项活动经费</t>
  </si>
  <si>
    <t>530425210000000017185</t>
  </si>
  <si>
    <t>县人大委室专项调研专项经费</t>
  </si>
  <si>
    <t>530425210000000017187</t>
  </si>
  <si>
    <t>县人代会专项经费</t>
  </si>
  <si>
    <t>530425210000000017176</t>
  </si>
  <si>
    <t>县乡人大换届选举工作经费</t>
  </si>
  <si>
    <t>530425261100004970139</t>
  </si>
  <si>
    <t>30227</t>
  </si>
  <si>
    <t>委托业务费</t>
  </si>
  <si>
    <t>遗属生活补助资金</t>
  </si>
  <si>
    <t>312 民生类</t>
  </si>
  <si>
    <t>530425231100001338442</t>
  </si>
  <si>
    <t>30305</t>
  </si>
  <si>
    <t>生活补助</t>
  </si>
  <si>
    <t>驻村人员生活补助和通讯补贴专项经费</t>
  </si>
  <si>
    <t>530425210000000017191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</si>
  <si>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</si>
  <si>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</si>
  <si>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</si>
  <si>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</si>
  <si>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</si>
  <si>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</si>
  <si>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</si>
  <si>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</si>
  <si>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</si>
  <si>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</si>
  <si>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</si>
  <si>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</si>
  <si>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按规定落实2026年遗属生活补助待遇</t>
  </si>
  <si>
    <t>产出指标</t>
  </si>
  <si>
    <t>数量指标</t>
  </si>
  <si>
    <t>获补对象数</t>
  </si>
  <si>
    <t>=</t>
  </si>
  <si>
    <t>1.00</t>
  </si>
  <si>
    <t>人(户)</t>
  </si>
  <si>
    <t>定量指标</t>
  </si>
  <si>
    <t>反映获补助人员、企业的数量情况，也适用补贴、资助等形式的补助。</t>
  </si>
  <si>
    <t>质量指标</t>
  </si>
  <si>
    <t>获补对象准确率</t>
  </si>
  <si>
    <t>100</t>
  </si>
  <si>
    <t>%</t>
  </si>
  <si>
    <t>反映获补助对象认定的准确性情况。
获补对象准确率=抽检符合标准的补助对象数/抽检实际补助对象数*100%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</si>
  <si>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</si>
  <si>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</si>
  <si>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</si>
  <si>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</si>
  <si>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社会效益</t>
  </si>
  <si>
    <t>生活状况改善</t>
  </si>
  <si>
    <t>改善</t>
  </si>
  <si>
    <t>定性指标</t>
  </si>
  <si>
    <t>反映补助促进受助对象生活状况改善的情况。</t>
  </si>
  <si>
    <t>满意度指标</t>
  </si>
  <si>
    <t>服务对象满意度</t>
  </si>
  <si>
    <t>受益对象满意度</t>
  </si>
  <si>
    <t>&gt;=</t>
  </si>
  <si>
    <t>90</t>
  </si>
  <si>
    <t>反映获补助受益对象的满意程度。</t>
  </si>
  <si>
    <t>保障县人大代表活动经费。按照县委决定标准，给予全县181名县人大代表3000元/人.年的活动经费，为代表开展活动提供资金保障，充分调动和激发代表履职。</t>
  </si>
  <si>
    <t>181</t>
  </si>
  <si>
    <t>人(人次、家)</t>
  </si>
  <si>
    <t>反映获补助代表情况。</t>
  </si>
  <si>
    <t>召开座谈会次数</t>
  </si>
  <si>
    <t>次</t>
  </si>
  <si>
    <t>反映召开座谈会的次数。</t>
  </si>
  <si>
    <t>活动出勤率</t>
  </si>
  <si>
    <t>95</t>
  </si>
  <si>
    <t>反映开展代表活动中参加代表的出勤情况。
参加出勤率=（实际参加员数量/参加活动数量）*100%。</t>
  </si>
  <si>
    <t>代表活动保障情况</t>
  </si>
  <si>
    <t>180000.00</t>
  </si>
  <si>
    <t>元</t>
  </si>
  <si>
    <t>反映项目资金对代表活动的保障能力</t>
  </si>
  <si>
    <t>反映代表的满意程度。</t>
  </si>
  <si>
    <t>2026年选派驻村工作人员一名，按照相关文件精神，应给予生活和通信补助2000元</t>
  </si>
  <si>
    <t>驻村工作队队员补助费</t>
  </si>
  <si>
    <t>20000.00</t>
  </si>
  <si>
    <t>反映驻村工作队员补助经费。</t>
  </si>
  <si>
    <t>获补对象发放准确率</t>
  </si>
  <si>
    <t>根据考核、考勤结果准确发放补助</t>
  </si>
  <si>
    <t>驻村工作队员补助费发放及时率</t>
  </si>
  <si>
    <t>反映发放单位及时发放补助资金的情况。</t>
  </si>
  <si>
    <t>驻村工作队员的生活状况改善</t>
  </si>
  <si>
    <t>96</t>
  </si>
  <si>
    <t>保障驻村工作队员稳定，补助促进驻村工作队员生活状况改善的情况。</t>
  </si>
  <si>
    <t>驻村工作队员满意度</t>
  </si>
  <si>
    <t xml:space="preserve">反映获救助对象的满意程度。
</t>
  </si>
  <si>
    <t>完成县乡人大换届选举工作经费</t>
  </si>
  <si>
    <t>会议次数</t>
  </si>
  <si>
    <t>反映部门开展换届选举工作会议总次数</t>
  </si>
  <si>
    <t>换届选举业务用书数量</t>
  </si>
  <si>
    <t>份</t>
  </si>
  <si>
    <t>反映换届选举业务用书数量</t>
  </si>
  <si>
    <t>换届工作如期完成</t>
  </si>
  <si>
    <t>按时</t>
  </si>
  <si>
    <t>反映工作完成时间</t>
  </si>
  <si>
    <t>换届选举完成率</t>
  </si>
  <si>
    <t>完成</t>
  </si>
  <si>
    <t>反映换届选举工作完成情况</t>
  </si>
  <si>
    <t>换届选 举人员满意度</t>
  </si>
  <si>
    <t>85</t>
  </si>
  <si>
    <t>反映换届选举人员对工作的满意度</t>
  </si>
  <si>
    <t>把代表培训纳入干部培训规划，支持人大及其常委会健全代表“走出去、请进来”的业务培训、学习交流机制，加强人大代表初任培训、履职培训和专题培训，每届任期内至少培训一轮。探索建立代表远程培训学习平台，组织人大代表认真学习宪法和法律法规、党和国家方针政策、人大制度理论和履职知识，提高代表履职水平。完成对181名县人大代表开展履职能力提升学习培训至少1次，帮助代表尽快熟悉职能职责，履职能力有效提升。</t>
  </si>
  <si>
    <t>组织培训期数和视察次数</t>
  </si>
  <si>
    <t>反映预算部门（单位）组织开展各类培训的期数。</t>
  </si>
  <si>
    <t>参加培训人次</t>
  </si>
  <si>
    <t>人次</t>
  </si>
  <si>
    <t>反映参加培训的累计人次。</t>
  </si>
  <si>
    <t>参训率</t>
  </si>
  <si>
    <t>反映预算部门（单位）组织开展各类培训中预计参训情况。
参训率=（年参训人数/应参训人数）*100%。</t>
  </si>
  <si>
    <t>代表视察和培训效果</t>
  </si>
  <si>
    <t>代表能力和视察效果由提升</t>
  </si>
  <si>
    <t>参加人员满意度</t>
  </si>
  <si>
    <t>反映参训人员对培训内容、讲师授课、课程设置和培训效果等的满意度。
参训人员满意度=（对培训整体满意的参训人数/参训总人数）*100%</t>
  </si>
  <si>
    <t>保障2026年县人民代表大会顺利召开。预计会期4天，主要用于保障会议期间以下费用开支：代表181人+列席120人+工作人员70人=371人。住宿98人，200元/人.天，98*200*4=78400元；伙食费220人（县城辖区外代表131人，县城辖区外列席人员19人，工作人员70人）*130*4=114400元；无固定收入代表57人，误工费22800元(4天，按每人每天100元计算），交通费补助57人（按客运费用补助，远近不一，取上年平均30元/人标准计算），交通费1710元；其他费用103880.00.00元（按70元/人/天，参照往年实际执行情况）</t>
  </si>
  <si>
    <t>反映预算部门（单位）组织开展各类会议的总次数。</t>
  </si>
  <si>
    <t>会议参会率</t>
  </si>
  <si>
    <t>反映会议出席情况。</t>
  </si>
  <si>
    <t>经济效益</t>
  </si>
  <si>
    <t>保障会议顺利进行的前提下经费使用节约率</t>
  </si>
  <si>
    <t>反映人大召开人代会期间，对会议管理办法和厉行节约反对浪费相关规定的执行情况，是否严格控制会议流程、合理规划会议费用开支情况，坚持节俭为先，以化最少的钱办必须办的事为原则，确实提高资金使用效益。</t>
  </si>
  <si>
    <t>审议工作完成率</t>
  </si>
  <si>
    <t>&gt;</t>
  </si>
  <si>
    <t>"反映列入会议议程各项报告、议案听取和审议完成的情况。审议工作完成率=审议工作完成数/计划数*100%"</t>
  </si>
  <si>
    <t>参会人员满意度</t>
  </si>
  <si>
    <t>反映参会人员对会议开展的满意度。参会人员满意度=（参会满意人数/问卷调查人数）*100%</t>
  </si>
  <si>
    <t>为提高人大代表议案和建议办理质量、强化县人大内部各委室履职保障，每年安排县人大委室专项调研经费各5万元，县人大内设8个委室，每年调研经费需40万元，确保年初人大常委会工作要点的任务完成。</t>
  </si>
  <si>
    <t>补助委室个数</t>
  </si>
  <si>
    <t>个</t>
  </si>
  <si>
    <t>反映资金保障委室是否全覆盖</t>
  </si>
  <si>
    <t>来访案件处理完成率</t>
  </si>
  <si>
    <t>80</t>
  </si>
  <si>
    <t>反映来访案件得理完成情况</t>
  </si>
  <si>
    <t>调研案件处理及时性</t>
  </si>
  <si>
    <t>反映调研案件处理，资金安排的及时性</t>
  </si>
  <si>
    <t>可持续影响</t>
  </si>
  <si>
    <t>调研发现问题解决率</t>
  </si>
  <si>
    <t xml:space="preserve">反映检查核查发现问题的整改落实情况。
</t>
  </si>
  <si>
    <t>解决人大代表建议批评和意见办理专项资金每年100万元，因县财政资金困难都没安排，全县范围内务乡镇项目均已实施，而资金一直未得到落实，为确保人民群众愿望的实现，提高代表履职积极性，不断提升人民群众幸福感、获得感、安全感，2026年计划投入资金100万元，逐年解决已经实施项目和新增项目</t>
  </si>
  <si>
    <t>代表建议办理建设项目</t>
  </si>
  <si>
    <t>16</t>
  </si>
  <si>
    <t>项</t>
  </si>
  <si>
    <t>反映县级人大代表建议办理16件实施项目完成情况</t>
  </si>
  <si>
    <t>专款专用</t>
  </si>
  <si>
    <t xml:space="preserve">专款专用 </t>
  </si>
  <si>
    <t xml:space="preserve">反映资金拨付是否专款专用
</t>
  </si>
  <si>
    <t>代表意见建议办结率</t>
  </si>
  <si>
    <t>反映代表意见建议办理情况</t>
  </si>
  <si>
    <t>是否确实解决群众生产生活中的“急难愁盼”问题</t>
  </si>
  <si>
    <t>项（个）</t>
  </si>
  <si>
    <t>反映人民群众产生活条件改善的情况。</t>
  </si>
  <si>
    <t>反映所实施项目各受益乡镇、村组民众的满意程度。</t>
  </si>
  <si>
    <t>补充车辆运行费，车辆处于最佳运行状态、保障行车安全。</t>
  </si>
  <si>
    <t>车辆维护数量</t>
  </si>
  <si>
    <t>辆</t>
  </si>
  <si>
    <t>反映车辆的维护情况</t>
  </si>
  <si>
    <t>保障辆安全运行</t>
  </si>
  <si>
    <t>反映车辆运行安全情况</t>
  </si>
  <si>
    <t>维修及时性</t>
  </si>
  <si>
    <t>反映车辆护的时性</t>
  </si>
  <si>
    <t>车辆标识清晰度</t>
  </si>
  <si>
    <t>反映车辆标识清晰情况</t>
  </si>
  <si>
    <t>司乘人员的满意度</t>
  </si>
  <si>
    <t>反映使用车辆的满程度。</t>
  </si>
  <si>
    <t>预算06表</t>
  </si>
  <si>
    <t>2026年部门政府性基金预算支出预算表</t>
  </si>
  <si>
    <t>政府性基金预算支出</t>
  </si>
  <si>
    <t>注：该表无数字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</si>
  <si>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</si>
  <si>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</si>
  <si>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</si>
  <si>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</si>
  <si>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</si>
  <si>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</si>
  <si>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</si>
  <si>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</si>
  <si>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</si>
  <si>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</si>
  <si>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</si>
  <si>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</si>
  <si>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公务用车维修服务</t>
  </si>
  <si>
    <t>公务用车保险</t>
  </si>
  <si>
    <t>物业管理</t>
  </si>
  <si>
    <t>季</t>
  </si>
  <si>
    <t>复印纸</t>
  </si>
  <si>
    <t>件</t>
  </si>
  <si>
    <t>碎纸机</t>
  </si>
  <si>
    <t>台</t>
  </si>
  <si>
    <t>公务用车加油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</si>
  <si>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</si>
  <si>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</si>
  <si>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</si>
  <si>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</si>
  <si>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</si>
  <si>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</si>
  <si>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</si>
  <si>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</si>
  <si>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地区</t>
  </si>
  <si>
    <t>龙泉街道</t>
  </si>
  <si>
    <t>六街街道</t>
  </si>
  <si>
    <t>绿汁镇</t>
  </si>
  <si>
    <t>铜厂乡</t>
  </si>
  <si>
    <t>十街乡</t>
  </si>
  <si>
    <t>小街乡</t>
  </si>
  <si>
    <t>浦贝乡</t>
  </si>
  <si>
    <t>14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</si>
  <si>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</si>
  <si>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</si>
  <si>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</si>
  <si>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</si>
  <si>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</si>
  <si>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</si>
  <si>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</si>
  <si>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</si>
  <si>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</si>
  <si>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</si>
  <si>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注：易门县人民代表大会常务委员会无新增资产配置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</si>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</sst>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83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76" fontId="14" fillId="0" borderId="1" xfId="51" applyNumberFormat="1" applyFont="1" applyBorder="1">
      <alignment horizontal="right" vertical="center"/>
    </xf>
    <xf numFmtId="0" fontId="14" fillId="0" borderId="1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1" fillId="0" borderId="1" xfId="51" applyNumberFormat="1" applyFont="1" applyBorder="1">
      <alignment horizontal="right" vertical="center"/>
    </xf>
    <xf numFmtId="0" fontId="1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"单位名称："&amp;"易门县人民代表大会常务委员会"</f>
        <v>单位名称：易门县人民代表大会常务委员会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9587349.11</v>
      </c>
      <c r="C7" s="14" t="str">
        <f>"一"&amp;"、"&amp;"一般公共服务支出"</f>
        <v>一、一般公共服务支出</v>
      </c>
      <c r="D7" s="16">
        <v>7566661.3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683447.52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663980.29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673260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4" t="s">
        <v>16</v>
      </c>
      <c r="B15" s="16"/>
      <c r="C15" s="67"/>
      <c r="D15" s="16"/>
    </row>
    <row r="16" ht="22.5" customHeight="1" spans="1:4">
      <c r="A16" s="64" t="s">
        <v>17</v>
      </c>
      <c r="B16" s="16"/>
      <c r="C16" s="67"/>
      <c r="D16" s="16"/>
    </row>
    <row r="17" ht="22.5" customHeight="1" spans="1:4">
      <c r="A17" s="64"/>
      <c r="B17" s="16"/>
      <c r="C17" s="67"/>
      <c r="D17" s="16"/>
    </row>
    <row r="18" ht="22.5" customHeight="1" spans="1:4">
      <c r="A18" s="65" t="s">
        <v>18</v>
      </c>
      <c r="B18" s="66">
        <v>9587349.11</v>
      </c>
      <c r="C18" s="67" t="s">
        <v>19</v>
      </c>
      <c r="D18" s="66">
        <v>9587349.11</v>
      </c>
    </row>
    <row r="19" ht="22.5" customHeight="1" spans="1:4">
      <c r="A19" s="81" t="s">
        <v>20</v>
      </c>
      <c r="B19" s="16"/>
      <c r="C19" s="82" t="s">
        <v>21</v>
      </c>
      <c r="D19" s="45"/>
    </row>
    <row r="20" ht="22.5" customHeight="1" spans="1:4">
      <c r="A20" s="64" t="s">
        <v>22</v>
      </c>
      <c r="B20" s="66"/>
      <c r="C20" s="64" t="s">
        <v>22</v>
      </c>
      <c r="D20" s="66"/>
    </row>
    <row r="21" ht="22.5" customHeight="1" spans="1:4">
      <c r="A21" s="64" t="s">
        <v>23</v>
      </c>
      <c r="B21" s="66"/>
      <c r="C21" s="64" t="s">
        <v>24</v>
      </c>
      <c r="D21" s="66"/>
    </row>
    <row r="22" ht="22.5" customHeight="1" spans="1:4">
      <c r="A22" s="65" t="s">
        <v>25</v>
      </c>
      <c r="B22" s="66">
        <v>9587349.11</v>
      </c>
      <c r="C22" s="67" t="s">
        <v>26</v>
      </c>
      <c r="D22" s="66">
        <v>9587349.11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6" sqref="B16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39" t="s">
        <v>404</v>
      </c>
    </row>
    <row r="2" ht="37.5" customHeight="1" spans="1:6">
      <c r="A2" s="3" t="s">
        <v>405</v>
      </c>
      <c r="B2" s="3"/>
      <c r="C2" s="3"/>
      <c r="D2" s="3"/>
      <c r="E2" s="3"/>
      <c r="F2" s="3"/>
    </row>
    <row r="3" ht="18.75" customHeight="1" spans="1:6">
      <c r="A3" s="40" t="str">
        <f>"单位名称："&amp;"易门县人民代表大会常务委员会"</f>
        <v>单位名称：易门县人民代表大会常务委员会</v>
      </c>
      <c r="B3" s="40"/>
      <c r="C3" s="40"/>
      <c r="D3" s="41"/>
      <c r="E3" s="41"/>
      <c r="F3" s="42" t="s">
        <v>29</v>
      </c>
    </row>
    <row r="4" ht="18.75" customHeight="1" spans="1:6">
      <c r="A4" s="12" t="s">
        <v>149</v>
      </c>
      <c r="B4" s="12" t="s">
        <v>60</v>
      </c>
      <c r="C4" s="12" t="s">
        <v>61</v>
      </c>
      <c r="D4" s="43" t="s">
        <v>406</v>
      </c>
      <c r="E4" s="43"/>
      <c r="F4" s="43"/>
    </row>
    <row r="5" ht="18.75" customHeight="1" spans="1:6">
      <c r="A5" s="12" t="s">
        <v>60</v>
      </c>
      <c r="B5" s="12" t="s">
        <v>60</v>
      </c>
      <c r="C5" s="12" t="s">
        <v>61</v>
      </c>
      <c r="D5" s="43" t="s">
        <v>34</v>
      </c>
      <c r="E5" s="43" t="s">
        <v>64</v>
      </c>
      <c r="F5" s="43" t="s">
        <v>65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121</v>
      </c>
      <c r="B8" s="44"/>
      <c r="C8" s="44"/>
      <c r="D8" s="45"/>
      <c r="E8" s="45"/>
      <c r="F8" s="45"/>
    </row>
    <row r="10" customHeight="1" spans="1:3">
      <c r="A10" s="40" t="s">
        <v>407</v>
      </c>
      <c r="B10" s="40"/>
      <c r="C10" s="40"/>
    </row>
  </sheetData>
  <mergeCells count="8">
    <mergeCell ref="A2:F2"/>
    <mergeCell ref="A3:C3"/>
    <mergeCell ref="D4:F4"/>
    <mergeCell ref="A8:C8"/>
    <mergeCell ref="A10:C10"/>
    <mergeCell ref="A4:A5"/>
    <mergeCell ref="B4:B5"/>
    <mergeCell ref="C4:C5"/>
  </mergeCells>
  <pageMargins left="0.75" right="0.75" top="1" bottom="1" header="0.5" footer="0.5"/>
  <pageSetup paperSize="1" scale="8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7"/>
  <sheetViews>
    <sheetView showZeros="0" workbookViewId="0">
      <selection activeCell="A7" sqref="$A7:$XFD17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408</v>
      </c>
    </row>
    <row r="2" ht="45" customHeight="1" spans="1:17">
      <c r="A2" s="28" t="s">
        <v>409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7"/>
      <c r="O2" s="37"/>
      <c r="P2" s="37"/>
      <c r="Q2" s="37"/>
    </row>
    <row r="3" ht="20.25" customHeight="1" spans="1:17">
      <c r="A3" s="18" t="str">
        <f>"单位名称："&amp;"易门县人民代表大会常务委员会"</f>
        <v>单位名称：易门县人民代表大会常务委员会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410</v>
      </c>
      <c r="B4" s="21" t="s">
        <v>411</v>
      </c>
      <c r="C4" s="21" t="s">
        <v>412</v>
      </c>
      <c r="D4" s="21" t="s">
        <v>413</v>
      </c>
      <c r="E4" s="21" t="s">
        <v>414</v>
      </c>
      <c r="F4" s="21" t="s">
        <v>415</v>
      </c>
      <c r="G4" s="21" t="s">
        <v>156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416</v>
      </c>
      <c r="B5" s="21" t="s">
        <v>411</v>
      </c>
      <c r="C5" s="21" t="s">
        <v>412</v>
      </c>
      <c r="D5" s="21" t="s">
        <v>413</v>
      </c>
      <c r="E5" s="21" t="s">
        <v>414</v>
      </c>
      <c r="F5" s="21" t="s">
        <v>415</v>
      </c>
      <c r="G5" s="21" t="s">
        <v>32</v>
      </c>
      <c r="H5" s="21" t="s">
        <v>35</v>
      </c>
      <c r="I5" s="21" t="s">
        <v>417</v>
      </c>
      <c r="J5" s="21" t="s">
        <v>418</v>
      </c>
      <c r="K5" s="21" t="s">
        <v>38</v>
      </c>
      <c r="L5" s="21" t="s">
        <v>419</v>
      </c>
      <c r="M5" s="21" t="s">
        <v>63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8" t="s">
        <v>43</v>
      </c>
      <c r="P6" s="38" t="s">
        <v>44</v>
      </c>
      <c r="Q6" s="38" t="s">
        <v>45</v>
      </c>
    </row>
    <row r="7" ht="28" customHeight="1" spans="1:17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</row>
    <row r="8" ht="28" customHeight="1" spans="1:17">
      <c r="A8" s="34" t="s">
        <v>211</v>
      </c>
      <c r="B8" s="22"/>
      <c r="C8" s="22"/>
      <c r="D8" s="35"/>
      <c r="E8" s="35"/>
      <c r="F8" s="35"/>
      <c r="G8" s="35">
        <v>19400</v>
      </c>
      <c r="H8" s="35">
        <v>19400</v>
      </c>
      <c r="I8" s="35"/>
      <c r="J8" s="31"/>
      <c r="K8" s="31"/>
      <c r="L8" s="35"/>
      <c r="M8" s="35"/>
      <c r="N8" s="35"/>
      <c r="O8" s="35"/>
      <c r="P8" s="35"/>
      <c r="Q8" s="35"/>
    </row>
    <row r="9" ht="28" customHeight="1" spans="1:17">
      <c r="A9" s="22"/>
      <c r="B9" s="22" t="s">
        <v>420</v>
      </c>
      <c r="C9" s="22" t="str">
        <f>"C23120301"&amp;"  "&amp;"车辆维修和保养服务"</f>
        <v>C23120301  车辆维修和保养服务</v>
      </c>
      <c r="D9" s="36" t="s">
        <v>311</v>
      </c>
      <c r="E9" s="23">
        <v>1</v>
      </c>
      <c r="F9" s="35"/>
      <c r="G9" s="35">
        <v>14400</v>
      </c>
      <c r="H9" s="31">
        <v>14400</v>
      </c>
      <c r="I9" s="31"/>
      <c r="J9" s="31"/>
      <c r="K9" s="31"/>
      <c r="L9" s="35"/>
      <c r="M9" s="35"/>
      <c r="N9" s="35"/>
      <c r="O9" s="35"/>
      <c r="P9" s="35"/>
      <c r="Q9" s="35"/>
    </row>
    <row r="10" ht="28" customHeight="1" spans="1:17">
      <c r="A10" s="22"/>
      <c r="B10" s="22" t="s">
        <v>421</v>
      </c>
      <c r="C10" s="22" t="str">
        <f>"C1804010201"&amp;"  "&amp;"机动车保险服务"</f>
        <v>C1804010201  机动车保险服务</v>
      </c>
      <c r="D10" s="36" t="s">
        <v>311</v>
      </c>
      <c r="E10" s="23">
        <v>1</v>
      </c>
      <c r="F10" s="35"/>
      <c r="G10" s="35">
        <v>5000</v>
      </c>
      <c r="H10" s="31">
        <v>5000</v>
      </c>
      <c r="I10" s="31"/>
      <c r="J10" s="31"/>
      <c r="K10" s="31"/>
      <c r="L10" s="35"/>
      <c r="M10" s="35"/>
      <c r="N10" s="35"/>
      <c r="O10" s="35"/>
      <c r="P10" s="35"/>
      <c r="Q10" s="35"/>
    </row>
    <row r="11" ht="28" customHeight="1" spans="1:17">
      <c r="A11" s="34" t="s">
        <v>189</v>
      </c>
      <c r="B11" s="22"/>
      <c r="C11" s="22"/>
      <c r="D11" s="22"/>
      <c r="E11" s="22"/>
      <c r="F11" s="35"/>
      <c r="G11" s="35">
        <v>118030</v>
      </c>
      <c r="H11" s="35">
        <v>118030</v>
      </c>
      <c r="I11" s="35"/>
      <c r="J11" s="31"/>
      <c r="K11" s="31"/>
      <c r="L11" s="35"/>
      <c r="M11" s="35"/>
      <c r="N11" s="35"/>
      <c r="O11" s="35"/>
      <c r="P11" s="35"/>
      <c r="Q11" s="35"/>
    </row>
    <row r="12" ht="28" customHeight="1" spans="1:17">
      <c r="A12" s="22"/>
      <c r="B12" s="22" t="s">
        <v>422</v>
      </c>
      <c r="C12" s="22" t="str">
        <f>"C21040001"&amp;"  "&amp;"物业管理服务"</f>
        <v>C21040001  物业管理服务</v>
      </c>
      <c r="D12" s="36" t="s">
        <v>423</v>
      </c>
      <c r="E12" s="23">
        <v>4</v>
      </c>
      <c r="F12" s="35"/>
      <c r="G12" s="35">
        <v>108000</v>
      </c>
      <c r="H12" s="31">
        <v>108000</v>
      </c>
      <c r="I12" s="31"/>
      <c r="J12" s="31"/>
      <c r="K12" s="31"/>
      <c r="L12" s="35"/>
      <c r="M12" s="35"/>
      <c r="N12" s="35"/>
      <c r="O12" s="35"/>
      <c r="P12" s="35"/>
      <c r="Q12" s="35"/>
    </row>
    <row r="13" ht="28" customHeight="1" spans="1:17">
      <c r="A13" s="22"/>
      <c r="B13" s="22" t="s">
        <v>424</v>
      </c>
      <c r="C13" s="22" t="str">
        <f>"A05040101"&amp;"  "&amp;"复印纸"</f>
        <v>A05040101  复印纸</v>
      </c>
      <c r="D13" s="36" t="s">
        <v>425</v>
      </c>
      <c r="E13" s="23">
        <v>55</v>
      </c>
      <c r="F13" s="35"/>
      <c r="G13" s="35">
        <v>8030</v>
      </c>
      <c r="H13" s="31">
        <v>8030</v>
      </c>
      <c r="I13" s="31"/>
      <c r="J13" s="31"/>
      <c r="K13" s="31"/>
      <c r="L13" s="35"/>
      <c r="M13" s="35"/>
      <c r="N13" s="35"/>
      <c r="O13" s="35"/>
      <c r="P13" s="35"/>
      <c r="Q13" s="35"/>
    </row>
    <row r="14" ht="28" customHeight="1" spans="1:17">
      <c r="A14" s="22"/>
      <c r="B14" s="22" t="s">
        <v>426</v>
      </c>
      <c r="C14" s="22" t="str">
        <f>"A02021301"&amp;"  "&amp;"碎纸机"</f>
        <v>A02021301  碎纸机</v>
      </c>
      <c r="D14" s="36" t="s">
        <v>427</v>
      </c>
      <c r="E14" s="23">
        <v>2</v>
      </c>
      <c r="F14" s="35"/>
      <c r="G14" s="35">
        <v>2000</v>
      </c>
      <c r="H14" s="31">
        <v>2000</v>
      </c>
      <c r="I14" s="31"/>
      <c r="J14" s="31"/>
      <c r="K14" s="31"/>
      <c r="L14" s="35"/>
      <c r="M14" s="35"/>
      <c r="N14" s="35"/>
      <c r="O14" s="35"/>
      <c r="P14" s="35"/>
      <c r="Q14" s="35"/>
    </row>
    <row r="15" ht="28" customHeight="1" spans="1:17">
      <c r="A15" s="34" t="s">
        <v>231</v>
      </c>
      <c r="B15" s="22"/>
      <c r="C15" s="22"/>
      <c r="D15" s="22"/>
      <c r="E15" s="22"/>
      <c r="F15" s="35"/>
      <c r="G15" s="35">
        <v>40000</v>
      </c>
      <c r="H15" s="35">
        <v>40000</v>
      </c>
      <c r="I15" s="35"/>
      <c r="J15" s="31"/>
      <c r="K15" s="31"/>
      <c r="L15" s="35"/>
      <c r="M15" s="35"/>
      <c r="N15" s="35"/>
      <c r="O15" s="35"/>
      <c r="P15" s="35"/>
      <c r="Q15" s="35"/>
    </row>
    <row r="16" ht="28" customHeight="1" spans="1:17">
      <c r="A16" s="22"/>
      <c r="B16" s="22" t="s">
        <v>428</v>
      </c>
      <c r="C16" s="22" t="str">
        <f>"C23120302"&amp;"  "&amp;"车辆加油、添加燃料服务"</f>
        <v>C23120302  车辆加油、添加燃料服务</v>
      </c>
      <c r="D16" s="36" t="s">
        <v>311</v>
      </c>
      <c r="E16" s="23">
        <v>1</v>
      </c>
      <c r="F16" s="35"/>
      <c r="G16" s="35">
        <v>40000</v>
      </c>
      <c r="H16" s="31">
        <v>40000</v>
      </c>
      <c r="I16" s="31"/>
      <c r="J16" s="31"/>
      <c r="K16" s="31"/>
      <c r="L16" s="35"/>
      <c r="M16" s="35"/>
      <c r="N16" s="35"/>
      <c r="O16" s="35"/>
      <c r="P16" s="35"/>
      <c r="Q16" s="35"/>
    </row>
    <row r="17" ht="28" customHeight="1" spans="1:17">
      <c r="A17" s="23" t="s">
        <v>32</v>
      </c>
      <c r="B17" s="23"/>
      <c r="C17" s="23"/>
      <c r="D17" s="36"/>
      <c r="E17" s="36"/>
      <c r="F17" s="35"/>
      <c r="G17" s="35">
        <v>177430</v>
      </c>
      <c r="H17" s="35">
        <v>177430</v>
      </c>
      <c r="I17" s="35"/>
      <c r="J17" s="35"/>
      <c r="K17" s="35"/>
      <c r="L17" s="35"/>
      <c r="M17" s="35"/>
      <c r="N17" s="35"/>
      <c r="O17" s="35"/>
      <c r="P17" s="35"/>
      <c r="Q17" s="35"/>
    </row>
  </sheetData>
  <mergeCells count="17">
    <mergeCell ref="A1:M1"/>
    <mergeCell ref="A2:Q2"/>
    <mergeCell ref="A3:M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38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:H12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429</v>
      </c>
    </row>
    <row r="2" ht="45" customHeight="1" spans="1:14">
      <c r="A2" s="28" t="s">
        <v>430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8" t="str">
        <f>"单位名称："&amp;"易门县人民代表大会常务委员会"</f>
        <v>单位名称：易门县人民代表大会常务委员会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29" t="s">
        <v>410</v>
      </c>
      <c r="B4" s="29" t="s">
        <v>431</v>
      </c>
      <c r="C4" s="29" t="s">
        <v>432</v>
      </c>
      <c r="D4" s="29" t="s">
        <v>156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4" customHeight="1" spans="1:14">
      <c r="A5" s="29" t="s">
        <v>416</v>
      </c>
      <c r="B5" s="29"/>
      <c r="C5" s="29" t="s">
        <v>433</v>
      </c>
      <c r="D5" s="29" t="s">
        <v>32</v>
      </c>
      <c r="E5" s="29" t="s">
        <v>35</v>
      </c>
      <c r="F5" s="29" t="s">
        <v>417</v>
      </c>
      <c r="G5" s="29" t="s">
        <v>418</v>
      </c>
      <c r="H5" s="29" t="s">
        <v>38</v>
      </c>
      <c r="I5" s="29" t="s">
        <v>419</v>
      </c>
      <c r="J5" s="29"/>
      <c r="K5" s="29"/>
      <c r="L5" s="29"/>
      <c r="M5" s="29"/>
      <c r="N5" s="29"/>
    </row>
    <row r="6" ht="28.65" customHeight="1" spans="1:14">
      <c r="A6" s="29"/>
      <c r="B6" s="29"/>
      <c r="C6" s="29"/>
      <c r="D6" s="29"/>
      <c r="E6" s="29" t="s">
        <v>34</v>
      </c>
      <c r="F6" s="29"/>
      <c r="G6" s="29"/>
      <c r="H6" s="29"/>
      <c r="I6" s="29" t="s">
        <v>34</v>
      </c>
      <c r="J6" s="29" t="s">
        <v>41</v>
      </c>
      <c r="K6" s="29" t="s">
        <v>42</v>
      </c>
      <c r="L6" s="32" t="s">
        <v>43</v>
      </c>
      <c r="M6" s="32" t="s">
        <v>44</v>
      </c>
      <c r="N6" s="32" t="s">
        <v>45</v>
      </c>
    </row>
    <row r="7" ht="20.25" customHeight="1" spans="1:14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</row>
    <row r="8" ht="20.25" customHeight="1" spans="1:14">
      <c r="A8" s="22"/>
      <c r="B8" s="22"/>
      <c r="C8" s="22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ht="20.25" customHeight="1" spans="1:14">
      <c r="A9" s="22"/>
      <c r="B9" s="22"/>
      <c r="C9" s="22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ht="20.25" customHeight="1" spans="1:14">
      <c r="A10" s="23" t="s">
        <v>32</v>
      </c>
      <c r="B10" s="23"/>
      <c r="C10" s="23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2" customHeight="1" spans="1:8">
      <c r="A12" s="18" t="s">
        <v>407</v>
      </c>
      <c r="B12" s="18"/>
      <c r="C12" s="18"/>
      <c r="D12" s="18"/>
      <c r="E12" s="18"/>
      <c r="F12" s="18"/>
      <c r="G12" s="18"/>
      <c r="H12" s="18"/>
    </row>
  </sheetData>
  <mergeCells count="15">
    <mergeCell ref="A1:I1"/>
    <mergeCell ref="A2:N2"/>
    <mergeCell ref="A3:H3"/>
    <mergeCell ref="D4:N4"/>
    <mergeCell ref="I5:N5"/>
    <mergeCell ref="A10:C10"/>
    <mergeCell ref="A12:H12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scale="45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0" sqref="A10:C10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ht="24.15" customHeight="1" spans="1:11">
      <c r="A1" s="18"/>
      <c r="B1" s="18"/>
      <c r="C1" s="18"/>
      <c r="D1" s="18"/>
      <c r="E1" s="18"/>
      <c r="F1" s="18"/>
      <c r="G1" s="18"/>
      <c r="H1" s="18"/>
      <c r="I1" s="18"/>
      <c r="J1" s="18"/>
      <c r="K1" s="19" t="s">
        <v>434</v>
      </c>
    </row>
    <row r="2" ht="45.15" customHeight="1" spans="1:11">
      <c r="A2" s="24" t="s">
        <v>435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75" customHeight="1" spans="1:11">
      <c r="A3" s="18" t="str">
        <f>"单位名称："&amp;"易门县人民代表大会常务委员会"</f>
        <v>单位名称：易门县人民代表大会常务委员会</v>
      </c>
      <c r="B3" s="18"/>
      <c r="C3" s="18"/>
      <c r="D3" s="18"/>
      <c r="E3" s="18"/>
      <c r="F3" s="18"/>
      <c r="G3" s="18"/>
      <c r="H3" s="18"/>
      <c r="I3" s="18"/>
      <c r="J3" s="18"/>
      <c r="K3" s="19" t="s">
        <v>29</v>
      </c>
    </row>
    <row r="4" ht="22.5" customHeight="1" spans="1:11">
      <c r="A4" s="27" t="s">
        <v>436</v>
      </c>
      <c r="B4" s="27" t="s">
        <v>156</v>
      </c>
      <c r="C4" s="27"/>
      <c r="D4" s="27"/>
      <c r="E4" s="27" t="s">
        <v>437</v>
      </c>
      <c r="F4" s="27"/>
      <c r="G4" s="27"/>
      <c r="H4" s="27"/>
      <c r="I4" s="27"/>
      <c r="J4" s="27"/>
      <c r="K4" s="27"/>
    </row>
    <row r="5" ht="22.5" customHeight="1" spans="1:11">
      <c r="A5" s="27"/>
      <c r="B5" s="27" t="s">
        <v>32</v>
      </c>
      <c r="C5" s="27" t="s">
        <v>35</v>
      </c>
      <c r="D5" s="27" t="s">
        <v>417</v>
      </c>
      <c r="E5" s="27" t="s">
        <v>438</v>
      </c>
      <c r="F5" s="27" t="s">
        <v>439</v>
      </c>
      <c r="G5" s="12" t="s">
        <v>440</v>
      </c>
      <c r="H5" s="12" t="s">
        <v>441</v>
      </c>
      <c r="I5" s="12" t="s">
        <v>442</v>
      </c>
      <c r="J5" s="12" t="s">
        <v>443</v>
      </c>
      <c r="K5" s="12" t="s">
        <v>444</v>
      </c>
    </row>
    <row r="6" ht="18.75" customHeight="1" spans="1:11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71</v>
      </c>
      <c r="K6" s="23" t="s">
        <v>445</v>
      </c>
    </row>
    <row r="7" ht="18.7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18.75" customHeight="1" spans="1:1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</row>
    <row r="10" customHeight="1" spans="1:3">
      <c r="A10" s="18" t="s">
        <v>407</v>
      </c>
      <c r="B10" s="18"/>
      <c r="C10" s="18"/>
    </row>
  </sheetData>
  <mergeCells count="6">
    <mergeCell ref="A2:K2"/>
    <mergeCell ref="A3:C3"/>
    <mergeCell ref="B4:D4"/>
    <mergeCell ref="E4:K4"/>
    <mergeCell ref="A10:C10"/>
    <mergeCell ref="A4:A5"/>
  </mergeCells>
  <pageMargins left="0.75" right="0.75" top="1" bottom="1" header="0.5" footer="0.5"/>
  <pageSetup paperSize="1" scale="59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9" sqref="A9:C9"/>
    </sheetView>
  </sheetViews>
  <sheetFormatPr defaultColWidth="8.85" defaultRowHeight="15" customHeight="1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446</v>
      </c>
    </row>
    <row r="2" ht="52.05" customHeight="1" spans="1:10">
      <c r="A2" s="24" t="s">
        <v>447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"单位名称："&amp;"易门县人民代表大会常务委员会"</f>
        <v>单位名称：易门县人民代表大会常务委员会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260</v>
      </c>
      <c r="B4" s="21" t="s">
        <v>261</v>
      </c>
      <c r="C4" s="21" t="s">
        <v>262</v>
      </c>
      <c r="D4" s="21" t="s">
        <v>263</v>
      </c>
      <c r="E4" s="21" t="s">
        <v>264</v>
      </c>
      <c r="F4" s="21" t="s">
        <v>265</v>
      </c>
      <c r="G4" s="21" t="s">
        <v>266</v>
      </c>
      <c r="H4" s="21" t="s">
        <v>267</v>
      </c>
      <c r="I4" s="21" t="s">
        <v>268</v>
      </c>
      <c r="J4" s="21" t="s">
        <v>269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71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9" customHeight="1" spans="1:3">
      <c r="A9" s="18" t="s">
        <v>407</v>
      </c>
      <c r="B9" s="18"/>
      <c r="C9" s="18"/>
    </row>
  </sheetData>
  <mergeCells count="3">
    <mergeCell ref="A2:J2"/>
    <mergeCell ref="A3:C3"/>
    <mergeCell ref="A9:C9"/>
  </mergeCells>
  <pageMargins left="0.75" right="0.75" top="1" bottom="1" header="0.5" footer="0.5"/>
  <pageSetup paperSize="1" scale="43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B22" sqref="B22"/>
    </sheetView>
  </sheetViews>
  <sheetFormatPr defaultColWidth="8.85" defaultRowHeight="15" customHeight="1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448</v>
      </c>
    </row>
    <row r="2" ht="41.4" customHeight="1" spans="1:8">
      <c r="A2" s="20" t="s">
        <v>449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"单位名称："&amp;"易门县人民代表大会常务委员会"</f>
        <v>单位名称：易门县人民代表大会常务委员会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149</v>
      </c>
      <c r="B4" s="21" t="s">
        <v>450</v>
      </c>
      <c r="C4" s="21" t="s">
        <v>451</v>
      </c>
      <c r="D4" s="21" t="s">
        <v>452</v>
      </c>
      <c r="E4" s="21" t="s">
        <v>413</v>
      </c>
      <c r="F4" s="21" t="s">
        <v>453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414</v>
      </c>
      <c r="G5" s="21" t="s">
        <v>454</v>
      </c>
      <c r="H5" s="21" t="s">
        <v>455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9" customHeight="1" spans="1:3">
      <c r="A9" s="18" t="s">
        <v>456</v>
      </c>
      <c r="B9" s="18"/>
      <c r="C9" s="18"/>
    </row>
  </sheetData>
  <mergeCells count="9">
    <mergeCell ref="A2:H2"/>
    <mergeCell ref="A3:C3"/>
    <mergeCell ref="F4:H4"/>
    <mergeCell ref="A9:C9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54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tabSelected="1" workbookViewId="0">
      <selection activeCell="A12" sqref="A12:G12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457</v>
      </c>
    </row>
    <row r="2" ht="45" customHeight="1" spans="1:11">
      <c r="A2" s="3" t="s">
        <v>458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"单位名称："&amp;"易门县人民代表大会常务委员会"</f>
        <v>单位名称：易门县人民代表大会常务委员会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226</v>
      </c>
      <c r="B4" s="12" t="s">
        <v>151</v>
      </c>
      <c r="C4" s="12" t="s">
        <v>227</v>
      </c>
      <c r="D4" s="12" t="s">
        <v>152</v>
      </c>
      <c r="E4" s="12" t="s">
        <v>153</v>
      </c>
      <c r="F4" s="12" t="s">
        <v>228</v>
      </c>
      <c r="G4" s="12" t="s">
        <v>155</v>
      </c>
      <c r="H4" s="12" t="s">
        <v>32</v>
      </c>
      <c r="I4" s="12" t="s">
        <v>459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2" customHeight="1" spans="1:7">
      <c r="A12" s="4" t="s">
        <v>407</v>
      </c>
      <c r="B12" s="4"/>
      <c r="C12" s="4"/>
      <c r="D12" s="4"/>
      <c r="E12" s="4"/>
      <c r="F12" s="4"/>
      <c r="G12" s="4"/>
    </row>
  </sheetData>
  <mergeCells count="16">
    <mergeCell ref="A2:K2"/>
    <mergeCell ref="A3:G3"/>
    <mergeCell ref="I4:K4"/>
    <mergeCell ref="A10:G10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scale="51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7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460</v>
      </c>
    </row>
    <row r="2" ht="45" customHeight="1" spans="1:7">
      <c r="A2" s="3" t="s">
        <v>461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"单位名称："&amp;"易门县人民代表大会常务委员会"</f>
        <v>单位名称：易门县人民代表大会常务委员会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227</v>
      </c>
      <c r="B4" s="6" t="s">
        <v>226</v>
      </c>
      <c r="C4" s="6" t="s">
        <v>151</v>
      </c>
      <c r="D4" s="6" t="s">
        <v>462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232</v>
      </c>
      <c r="C8" s="9" t="s">
        <v>231</v>
      </c>
      <c r="D8" s="8" t="s">
        <v>463</v>
      </c>
      <c r="E8" s="10">
        <v>50000</v>
      </c>
      <c r="F8" s="10"/>
      <c r="G8" s="10"/>
    </row>
    <row r="9" ht="20.25" customHeight="1" spans="1:7">
      <c r="A9" s="8" t="s">
        <v>56</v>
      </c>
      <c r="B9" s="8" t="s">
        <v>235</v>
      </c>
      <c r="C9" s="9" t="s">
        <v>234</v>
      </c>
      <c r="D9" s="8" t="s">
        <v>463</v>
      </c>
      <c r="E9" s="10">
        <v>750000</v>
      </c>
      <c r="F9" s="10"/>
      <c r="G9" s="10"/>
    </row>
    <row r="10" ht="20.25" customHeight="1" spans="1:7">
      <c r="A10" s="8" t="s">
        <v>56</v>
      </c>
      <c r="B10" s="8" t="s">
        <v>235</v>
      </c>
      <c r="C10" s="9" t="s">
        <v>239</v>
      </c>
      <c r="D10" s="8" t="s">
        <v>463</v>
      </c>
      <c r="E10" s="10">
        <v>37500</v>
      </c>
      <c r="F10" s="10"/>
      <c r="G10" s="10"/>
    </row>
    <row r="11" ht="20.25" customHeight="1" spans="1:7">
      <c r="A11" s="8" t="s">
        <v>56</v>
      </c>
      <c r="B11" s="8" t="s">
        <v>235</v>
      </c>
      <c r="C11" s="9" t="s">
        <v>241</v>
      </c>
      <c r="D11" s="8" t="s">
        <v>463</v>
      </c>
      <c r="E11" s="10">
        <v>112500</v>
      </c>
      <c r="F11" s="10"/>
      <c r="G11" s="10"/>
    </row>
    <row r="12" ht="20.25" customHeight="1" spans="1:7">
      <c r="A12" s="8" t="s">
        <v>56</v>
      </c>
      <c r="B12" s="8" t="s">
        <v>235</v>
      </c>
      <c r="C12" s="9" t="s">
        <v>243</v>
      </c>
      <c r="D12" s="8" t="s">
        <v>463</v>
      </c>
      <c r="E12" s="10">
        <v>37500</v>
      </c>
      <c r="F12" s="10"/>
      <c r="G12" s="10"/>
    </row>
    <row r="13" ht="20.25" customHeight="1" spans="1:7">
      <c r="A13" s="8" t="s">
        <v>56</v>
      </c>
      <c r="B13" s="8" t="s">
        <v>235</v>
      </c>
      <c r="C13" s="9" t="s">
        <v>245</v>
      </c>
      <c r="D13" s="8" t="s">
        <v>463</v>
      </c>
      <c r="E13" s="10">
        <v>200000</v>
      </c>
      <c r="F13" s="10"/>
      <c r="G13" s="10"/>
    </row>
    <row r="14" ht="20.25" customHeight="1" spans="1:7">
      <c r="A14" s="8" t="s">
        <v>56</v>
      </c>
      <c r="B14" s="8" t="s">
        <v>235</v>
      </c>
      <c r="C14" s="9" t="s">
        <v>247</v>
      </c>
      <c r="D14" s="8" t="s">
        <v>463</v>
      </c>
      <c r="E14" s="10">
        <v>1022600</v>
      </c>
      <c r="F14" s="10"/>
      <c r="G14" s="10"/>
    </row>
    <row r="15" ht="20.25" customHeight="1" spans="1:7">
      <c r="A15" s="8" t="s">
        <v>56</v>
      </c>
      <c r="B15" s="8" t="s">
        <v>252</v>
      </c>
      <c r="C15" s="9" t="s">
        <v>251</v>
      </c>
      <c r="D15" s="8" t="s">
        <v>463</v>
      </c>
      <c r="E15" s="10">
        <v>18000</v>
      </c>
      <c r="F15" s="10"/>
      <c r="G15" s="10"/>
    </row>
    <row r="16" ht="20.25" customHeight="1" spans="1:7">
      <c r="A16" s="8" t="s">
        <v>56</v>
      </c>
      <c r="B16" s="8" t="s">
        <v>235</v>
      </c>
      <c r="C16" s="9" t="s">
        <v>256</v>
      </c>
      <c r="D16" s="8" t="s">
        <v>463</v>
      </c>
      <c r="E16" s="10">
        <v>20000</v>
      </c>
      <c r="F16" s="10"/>
      <c r="G16" s="10"/>
    </row>
    <row r="17" ht="20.25" customHeight="1" spans="1:7">
      <c r="A17" s="11" t="s">
        <v>32</v>
      </c>
      <c r="B17" s="11"/>
      <c r="C17" s="11"/>
      <c r="D17" s="11"/>
      <c r="E17" s="10">
        <v>2248100</v>
      </c>
      <c r="F17" s="10"/>
      <c r="G17" s="10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scale="74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E10" sqref="E10"/>
    </sheetView>
  </sheetViews>
  <sheetFormatPr defaultColWidth="8.85" defaultRowHeight="15" customHeight="1"/>
  <cols>
    <col min="1" max="1" width="16.125" customWidth="1"/>
    <col min="2" max="2" width="26.125" customWidth="1"/>
    <col min="3" max="3" width="13.875" customWidth="1"/>
    <col min="4" max="5" width="17.1416666666667" customWidth="1"/>
    <col min="6" max="6" width="13.5" customWidth="1"/>
    <col min="7" max="8" width="17.1416666666667" customWidth="1"/>
    <col min="9" max="9" width="12.375" customWidth="1"/>
    <col min="10" max="10" width="11" customWidth="1"/>
    <col min="11" max="11" width="14.875" customWidth="1"/>
    <col min="12" max="12" width="13.375" customWidth="1"/>
    <col min="13" max="13" width="14.25" customWidth="1"/>
    <col min="14" max="14" width="12.125" customWidth="1"/>
    <col min="15" max="15" width="11.25" customWidth="1"/>
    <col min="16" max="16" width="13.25" customWidth="1"/>
    <col min="17" max="17" width="13.875" customWidth="1"/>
    <col min="18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"单位名称："&amp;"易门县人民代表大会常务委员会"</f>
        <v>单位名称：易门县人民代表大会常务委员会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74" t="s">
        <v>31</v>
      </c>
      <c r="C4" s="74" t="s">
        <v>32</v>
      </c>
      <c r="D4" s="74" t="s">
        <v>33</v>
      </c>
      <c r="E4" s="74"/>
      <c r="F4" s="74"/>
      <c r="G4" s="74"/>
      <c r="H4" s="74"/>
      <c r="I4" s="74"/>
      <c r="J4" s="78"/>
      <c r="K4" s="78"/>
      <c r="L4" s="78"/>
      <c r="M4" s="78"/>
      <c r="N4" s="78"/>
      <c r="O4" s="74" t="s">
        <v>20</v>
      </c>
      <c r="P4" s="74"/>
      <c r="Q4" s="74"/>
      <c r="R4" s="74"/>
      <c r="S4" s="74"/>
    </row>
    <row r="5" ht="18.75" customHeight="1" spans="1:19">
      <c r="A5" s="12"/>
      <c r="B5" s="74"/>
      <c r="C5" s="74"/>
      <c r="D5" s="75" t="s">
        <v>34</v>
      </c>
      <c r="E5" s="75" t="s">
        <v>35</v>
      </c>
      <c r="F5" s="75" t="s">
        <v>36</v>
      </c>
      <c r="G5" s="75" t="s">
        <v>37</v>
      </c>
      <c r="H5" s="75" t="s">
        <v>38</v>
      </c>
      <c r="I5" s="79" t="s">
        <v>39</v>
      </c>
      <c r="J5" s="80"/>
      <c r="K5" s="80"/>
      <c r="L5" s="80"/>
      <c r="M5" s="80"/>
      <c r="N5" s="80"/>
      <c r="O5" s="79" t="s">
        <v>34</v>
      </c>
      <c r="P5" s="79" t="s">
        <v>35</v>
      </c>
      <c r="Q5" s="79" t="s">
        <v>36</v>
      </c>
      <c r="R5" s="79" t="s">
        <v>37</v>
      </c>
      <c r="S5" s="75" t="s">
        <v>40</v>
      </c>
    </row>
    <row r="6" ht="18.75" customHeight="1" spans="1:19">
      <c r="A6" s="12"/>
      <c r="B6" s="74"/>
      <c r="C6" s="74"/>
      <c r="D6" s="75"/>
      <c r="E6" s="75"/>
      <c r="F6" s="75"/>
      <c r="G6" s="75"/>
      <c r="H6" s="75"/>
      <c r="I6" s="79" t="s">
        <v>34</v>
      </c>
      <c r="J6" s="79" t="s">
        <v>41</v>
      </c>
      <c r="K6" s="79" t="s">
        <v>42</v>
      </c>
      <c r="L6" s="79" t="s">
        <v>43</v>
      </c>
      <c r="M6" s="79" t="s">
        <v>44</v>
      </c>
      <c r="N6" s="79" t="s">
        <v>45</v>
      </c>
      <c r="O6" s="79"/>
      <c r="P6" s="79"/>
      <c r="Q6" s="79"/>
      <c r="R6" s="79"/>
      <c r="S6" s="75"/>
    </row>
    <row r="7" ht="25" customHeight="1" spans="1:19">
      <c r="A7" s="76" t="s">
        <v>46</v>
      </c>
      <c r="B7" s="13" t="s">
        <v>47</v>
      </c>
      <c r="C7" s="13" t="s">
        <v>48</v>
      </c>
      <c r="D7" s="13" t="s">
        <v>49</v>
      </c>
      <c r="E7" s="76" t="s">
        <v>50</v>
      </c>
      <c r="F7" s="13" t="s">
        <v>51</v>
      </c>
      <c r="G7" s="13" t="s">
        <v>52</v>
      </c>
      <c r="H7" s="76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5" customHeight="1" spans="1:19">
      <c r="A8" s="15" t="s">
        <v>55</v>
      </c>
      <c r="B8" s="15" t="s">
        <v>56</v>
      </c>
      <c r="C8" s="77">
        <v>9587349.11</v>
      </c>
      <c r="D8" s="77">
        <v>9587349.11</v>
      </c>
      <c r="E8" s="77">
        <v>9587349.11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5" customHeight="1" spans="1:19">
      <c r="A9" s="61" t="s">
        <v>57</v>
      </c>
      <c r="B9" s="61" t="s">
        <v>56</v>
      </c>
      <c r="C9" s="77">
        <v>9587349.11</v>
      </c>
      <c r="D9" s="77">
        <v>9587349.11</v>
      </c>
      <c r="E9" s="77">
        <v>9587349.11</v>
      </c>
      <c r="F9" s="16"/>
      <c r="G9" s="16"/>
      <c r="H9" s="16"/>
      <c r="I9" s="16"/>
      <c r="J9" s="16"/>
      <c r="K9" s="16"/>
      <c r="L9" s="16"/>
      <c r="M9" s="16"/>
      <c r="N9" s="16"/>
      <c r="O9" s="22"/>
      <c r="P9" s="22"/>
      <c r="Q9" s="22"/>
      <c r="R9" s="22"/>
      <c r="S9" s="22"/>
    </row>
    <row r="10" ht="25" customHeight="1" spans="1:19">
      <c r="A10" s="44" t="s">
        <v>32</v>
      </c>
      <c r="B10" s="44"/>
      <c r="C10" s="77">
        <v>9587349.11</v>
      </c>
      <c r="D10" s="77">
        <v>9587349.11</v>
      </c>
      <c r="E10" s="77">
        <v>9587349.11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42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2"/>
  <sheetViews>
    <sheetView showZeros="0" topLeftCell="A7" workbookViewId="0">
      <selection activeCell="E15" sqref="E15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7.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0" t="str">
        <f>"单位名称："&amp;"易门县人民代表大会常务委员会"</f>
        <v>单位名称：易门县人民代表大会常务委员会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60</v>
      </c>
      <c r="B4" s="12" t="s">
        <v>61</v>
      </c>
      <c r="C4" s="43" t="s">
        <v>32</v>
      </c>
      <c r="D4" s="43" t="s">
        <v>35</v>
      </c>
      <c r="E4" s="43"/>
      <c r="F4" s="43"/>
      <c r="G4" s="12" t="s">
        <v>36</v>
      </c>
      <c r="H4" s="43" t="s">
        <v>37</v>
      </c>
      <c r="I4" s="12" t="s">
        <v>62</v>
      </c>
      <c r="J4" s="43" t="s">
        <v>63</v>
      </c>
      <c r="K4" s="43"/>
      <c r="L4" s="43"/>
      <c r="M4" s="43"/>
      <c r="N4" s="43"/>
      <c r="O4" s="43"/>
    </row>
    <row r="5" ht="18.75" customHeight="1" spans="1:15">
      <c r="A5" s="12"/>
      <c r="B5" s="12"/>
      <c r="C5" s="43"/>
      <c r="D5" s="43" t="s">
        <v>34</v>
      </c>
      <c r="E5" s="43" t="s">
        <v>64</v>
      </c>
      <c r="F5" s="43" t="s">
        <v>65</v>
      </c>
      <c r="G5" s="12"/>
      <c r="H5" s="43"/>
      <c r="I5" s="12"/>
      <c r="J5" s="43" t="s">
        <v>34</v>
      </c>
      <c r="K5" s="43" t="s">
        <v>66</v>
      </c>
      <c r="L5" s="13" t="s">
        <v>67</v>
      </c>
      <c r="M5" s="13" t="s">
        <v>68</v>
      </c>
      <c r="N5" s="13" t="s">
        <v>69</v>
      </c>
      <c r="O5" s="13" t="s">
        <v>70</v>
      </c>
    </row>
    <row r="6" ht="25" customHeight="1" spans="1:15">
      <c r="A6" s="68" t="s">
        <v>46</v>
      </c>
      <c r="B6" s="68" t="s">
        <v>47</v>
      </c>
      <c r="C6" s="68" t="s">
        <v>48</v>
      </c>
      <c r="D6" s="68" t="s">
        <v>49</v>
      </c>
      <c r="E6" s="68" t="s">
        <v>50</v>
      </c>
      <c r="F6" s="68" t="s">
        <v>51</v>
      </c>
      <c r="G6" s="13" t="s">
        <v>52</v>
      </c>
      <c r="H6" s="13" t="s">
        <v>53</v>
      </c>
      <c r="I6" s="13" t="s">
        <v>54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5" customHeight="1" spans="1:15">
      <c r="A7" s="69" t="s">
        <v>72</v>
      </c>
      <c r="B7" s="69" t="s">
        <v>73</v>
      </c>
      <c r="C7" s="70">
        <v>7566661.3</v>
      </c>
      <c r="D7" s="70">
        <v>7566661.3</v>
      </c>
      <c r="E7" s="70">
        <v>5336561.3</v>
      </c>
      <c r="F7" s="70">
        <v>2230100</v>
      </c>
      <c r="G7" s="16"/>
      <c r="H7" s="16"/>
      <c r="I7" s="16"/>
      <c r="J7" s="16"/>
      <c r="K7" s="16"/>
      <c r="L7" s="16"/>
      <c r="M7" s="16"/>
      <c r="N7" s="16"/>
      <c r="O7" s="16"/>
    </row>
    <row r="8" ht="25" customHeight="1" spans="1:15">
      <c r="A8" s="71" t="s">
        <v>74</v>
      </c>
      <c r="B8" s="71" t="s">
        <v>75</v>
      </c>
      <c r="C8" s="70">
        <v>7546661.3</v>
      </c>
      <c r="D8" s="70">
        <v>7546661.3</v>
      </c>
      <c r="E8" s="70">
        <v>5336561.3</v>
      </c>
      <c r="F8" s="70">
        <v>2210100</v>
      </c>
      <c r="G8" s="16"/>
      <c r="H8" s="16"/>
      <c r="I8" s="16"/>
      <c r="J8" s="16"/>
      <c r="K8" s="16"/>
      <c r="L8" s="16"/>
      <c r="M8" s="16"/>
      <c r="N8" s="16"/>
      <c r="O8" s="16"/>
    </row>
    <row r="9" ht="25" customHeight="1" spans="1:15">
      <c r="A9" s="72" t="s">
        <v>76</v>
      </c>
      <c r="B9" s="72" t="s">
        <v>77</v>
      </c>
      <c r="C9" s="70">
        <v>6359161.3</v>
      </c>
      <c r="D9" s="70">
        <v>6359161.3</v>
      </c>
      <c r="E9" s="70">
        <v>5336561.3</v>
      </c>
      <c r="F9" s="70">
        <v>1022600</v>
      </c>
      <c r="G9" s="16"/>
      <c r="H9" s="16"/>
      <c r="I9" s="16"/>
      <c r="J9" s="16"/>
      <c r="K9" s="16"/>
      <c r="L9" s="16"/>
      <c r="M9" s="16"/>
      <c r="N9" s="16"/>
      <c r="O9" s="16"/>
    </row>
    <row r="10" ht="25" customHeight="1" spans="1:15">
      <c r="A10" s="72" t="s">
        <v>78</v>
      </c>
      <c r="B10" s="72" t="s">
        <v>79</v>
      </c>
      <c r="C10" s="70">
        <v>50000</v>
      </c>
      <c r="D10" s="70">
        <v>50000</v>
      </c>
      <c r="E10" s="70"/>
      <c r="F10" s="70">
        <v>50000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5" customHeight="1" spans="1:15">
      <c r="A11" s="72" t="s">
        <v>80</v>
      </c>
      <c r="B11" s="72" t="s">
        <v>81</v>
      </c>
      <c r="C11" s="70">
        <v>200000</v>
      </c>
      <c r="D11" s="70">
        <v>200000</v>
      </c>
      <c r="E11" s="70"/>
      <c r="F11" s="70">
        <v>200000</v>
      </c>
      <c r="G11" s="16"/>
      <c r="H11" s="16"/>
      <c r="I11" s="16"/>
      <c r="J11" s="16"/>
      <c r="K11" s="16"/>
      <c r="L11" s="16"/>
      <c r="M11" s="16"/>
      <c r="N11" s="16"/>
      <c r="O11" s="16"/>
    </row>
    <row r="12" ht="25" customHeight="1" spans="1:15">
      <c r="A12" s="72" t="s">
        <v>82</v>
      </c>
      <c r="B12" s="72" t="s">
        <v>83</v>
      </c>
      <c r="C12" s="70">
        <v>37500</v>
      </c>
      <c r="D12" s="70">
        <v>37500</v>
      </c>
      <c r="E12" s="70"/>
      <c r="F12" s="70">
        <v>37500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5" customHeight="1" spans="1:15">
      <c r="A13" s="72" t="s">
        <v>84</v>
      </c>
      <c r="B13" s="72" t="s">
        <v>85</v>
      </c>
      <c r="C13" s="70">
        <v>862500</v>
      </c>
      <c r="D13" s="70">
        <v>862500</v>
      </c>
      <c r="E13" s="70"/>
      <c r="F13" s="70">
        <v>862500</v>
      </c>
      <c r="G13" s="16"/>
      <c r="H13" s="16"/>
      <c r="I13" s="16"/>
      <c r="J13" s="16"/>
      <c r="K13" s="16"/>
      <c r="L13" s="16"/>
      <c r="M13" s="16"/>
      <c r="N13" s="16"/>
      <c r="O13" s="16"/>
    </row>
    <row r="14" ht="25" customHeight="1" spans="1:15">
      <c r="A14" s="72" t="s">
        <v>86</v>
      </c>
      <c r="B14" s="72" t="s">
        <v>87</v>
      </c>
      <c r="C14" s="70">
        <v>37500</v>
      </c>
      <c r="D14" s="70">
        <v>37500</v>
      </c>
      <c r="E14" s="70"/>
      <c r="F14" s="70">
        <v>37500</v>
      </c>
      <c r="G14" s="16"/>
      <c r="H14" s="16"/>
      <c r="I14" s="16"/>
      <c r="J14" s="16"/>
      <c r="K14" s="16"/>
      <c r="L14" s="16"/>
      <c r="M14" s="16"/>
      <c r="N14" s="16"/>
      <c r="O14" s="16"/>
    </row>
    <row r="15" ht="25" customHeight="1" spans="1:15">
      <c r="A15" s="71" t="s">
        <v>88</v>
      </c>
      <c r="B15" s="71" t="s">
        <v>89</v>
      </c>
      <c r="C15" s="70">
        <v>20000</v>
      </c>
      <c r="D15" s="70">
        <v>20000</v>
      </c>
      <c r="E15" s="70"/>
      <c r="F15" s="70">
        <v>20000</v>
      </c>
      <c r="G15" s="16"/>
      <c r="H15" s="16"/>
      <c r="I15" s="16"/>
      <c r="J15" s="16"/>
      <c r="K15" s="16"/>
      <c r="L15" s="16"/>
      <c r="M15" s="16"/>
      <c r="N15" s="16"/>
      <c r="O15" s="16"/>
    </row>
    <row r="16" ht="25" customHeight="1" spans="1:15">
      <c r="A16" s="72" t="s">
        <v>90</v>
      </c>
      <c r="B16" s="72" t="s">
        <v>79</v>
      </c>
      <c r="C16" s="70">
        <v>20000</v>
      </c>
      <c r="D16" s="70">
        <v>20000</v>
      </c>
      <c r="E16" s="70"/>
      <c r="F16" s="70">
        <v>20000</v>
      </c>
      <c r="G16" s="16"/>
      <c r="H16" s="16"/>
      <c r="I16" s="16"/>
      <c r="J16" s="16"/>
      <c r="K16" s="16"/>
      <c r="L16" s="16"/>
      <c r="M16" s="16"/>
      <c r="N16" s="16"/>
      <c r="O16" s="16"/>
    </row>
    <row r="17" ht="25" customHeight="1" spans="1:15">
      <c r="A17" s="69" t="s">
        <v>91</v>
      </c>
      <c r="B17" s="69" t="s">
        <v>92</v>
      </c>
      <c r="C17" s="70">
        <v>683447.52</v>
      </c>
      <c r="D17" s="70">
        <v>683447.52</v>
      </c>
      <c r="E17" s="70">
        <v>665447.52</v>
      </c>
      <c r="F17" s="70">
        <v>18000</v>
      </c>
      <c r="G17" s="16"/>
      <c r="H17" s="16"/>
      <c r="I17" s="16"/>
      <c r="J17" s="16"/>
      <c r="K17" s="16"/>
      <c r="L17" s="16"/>
      <c r="M17" s="16"/>
      <c r="N17" s="16"/>
      <c r="O17" s="16"/>
    </row>
    <row r="18" ht="25" customHeight="1" spans="1:15">
      <c r="A18" s="71" t="s">
        <v>93</v>
      </c>
      <c r="B18" s="71" t="s">
        <v>94</v>
      </c>
      <c r="C18" s="70">
        <v>665447.52</v>
      </c>
      <c r="D18" s="70">
        <v>665447.52</v>
      </c>
      <c r="E18" s="70">
        <v>665447.52</v>
      </c>
      <c r="F18" s="70"/>
      <c r="G18" s="16"/>
      <c r="H18" s="16"/>
      <c r="I18" s="16"/>
      <c r="J18" s="16"/>
      <c r="K18" s="16"/>
      <c r="L18" s="16"/>
      <c r="M18" s="16"/>
      <c r="N18" s="16"/>
      <c r="O18" s="16"/>
    </row>
    <row r="19" ht="25" customHeight="1" spans="1:15">
      <c r="A19" s="72" t="s">
        <v>95</v>
      </c>
      <c r="B19" s="72" t="s">
        <v>96</v>
      </c>
      <c r="C19" s="70">
        <v>665447.52</v>
      </c>
      <c r="D19" s="70">
        <v>665447.52</v>
      </c>
      <c r="E19" s="70">
        <v>665447.52</v>
      </c>
      <c r="F19" s="70"/>
      <c r="G19" s="16"/>
      <c r="H19" s="16"/>
      <c r="I19" s="16"/>
      <c r="J19" s="16"/>
      <c r="K19" s="16"/>
      <c r="L19" s="16"/>
      <c r="M19" s="16"/>
      <c r="N19" s="16"/>
      <c r="O19" s="16"/>
    </row>
    <row r="20" ht="25" customHeight="1" spans="1:15">
      <c r="A20" s="71" t="s">
        <v>97</v>
      </c>
      <c r="B20" s="71" t="s">
        <v>98</v>
      </c>
      <c r="C20" s="70">
        <v>18000</v>
      </c>
      <c r="D20" s="70">
        <v>18000</v>
      </c>
      <c r="E20" s="70"/>
      <c r="F20" s="70">
        <v>18000</v>
      </c>
      <c r="G20" s="16"/>
      <c r="H20" s="16"/>
      <c r="I20" s="16"/>
      <c r="J20" s="16"/>
      <c r="K20" s="16"/>
      <c r="L20" s="16"/>
      <c r="M20" s="16"/>
      <c r="N20" s="16"/>
      <c r="O20" s="16"/>
    </row>
    <row r="21" ht="25" customHeight="1" spans="1:15">
      <c r="A21" s="72" t="s">
        <v>99</v>
      </c>
      <c r="B21" s="72" t="s">
        <v>100</v>
      </c>
      <c r="C21" s="70">
        <v>18000</v>
      </c>
      <c r="D21" s="70">
        <v>18000</v>
      </c>
      <c r="E21" s="70"/>
      <c r="F21" s="70">
        <v>18000</v>
      </c>
      <c r="G21" s="16"/>
      <c r="H21" s="16"/>
      <c r="I21" s="16"/>
      <c r="J21" s="16"/>
      <c r="K21" s="16"/>
      <c r="L21" s="16"/>
      <c r="M21" s="16"/>
      <c r="N21" s="16"/>
      <c r="O21" s="16"/>
    </row>
    <row r="22" ht="25" customHeight="1" spans="1:15">
      <c r="A22" s="69" t="s">
        <v>101</v>
      </c>
      <c r="B22" s="69" t="s">
        <v>102</v>
      </c>
      <c r="C22" s="70">
        <v>663980.29</v>
      </c>
      <c r="D22" s="70">
        <v>663980.29</v>
      </c>
      <c r="E22" s="70">
        <v>663980.29</v>
      </c>
      <c r="F22" s="70"/>
      <c r="G22" s="16"/>
      <c r="H22" s="16"/>
      <c r="I22" s="16"/>
      <c r="J22" s="16"/>
      <c r="K22" s="16"/>
      <c r="L22" s="16"/>
      <c r="M22" s="16"/>
      <c r="N22" s="16"/>
      <c r="O22" s="16"/>
    </row>
    <row r="23" ht="25" customHeight="1" spans="1:15">
      <c r="A23" s="71" t="s">
        <v>103</v>
      </c>
      <c r="B23" s="71" t="s">
        <v>104</v>
      </c>
      <c r="C23" s="70">
        <v>663980.29</v>
      </c>
      <c r="D23" s="70">
        <v>663980.29</v>
      </c>
      <c r="E23" s="70">
        <v>663980.29</v>
      </c>
      <c r="F23" s="70"/>
      <c r="G23" s="16"/>
      <c r="H23" s="16"/>
      <c r="I23" s="16"/>
      <c r="J23" s="16"/>
      <c r="K23" s="16"/>
      <c r="L23" s="16"/>
      <c r="M23" s="16"/>
      <c r="N23" s="16"/>
      <c r="O23" s="16"/>
    </row>
    <row r="24" ht="25" customHeight="1" spans="1:15">
      <c r="A24" s="72" t="s">
        <v>105</v>
      </c>
      <c r="B24" s="72" t="s">
        <v>106</v>
      </c>
      <c r="C24" s="70">
        <v>308357.62</v>
      </c>
      <c r="D24" s="70">
        <v>308357.62</v>
      </c>
      <c r="E24" s="70">
        <v>308357.62</v>
      </c>
      <c r="F24" s="70"/>
      <c r="G24" s="16"/>
      <c r="H24" s="16"/>
      <c r="I24" s="16"/>
      <c r="J24" s="16"/>
      <c r="K24" s="16"/>
      <c r="L24" s="16"/>
      <c r="M24" s="16"/>
      <c r="N24" s="16"/>
      <c r="O24" s="16"/>
    </row>
    <row r="25" ht="25" customHeight="1" spans="1:15">
      <c r="A25" s="72" t="s">
        <v>107</v>
      </c>
      <c r="B25" s="72" t="s">
        <v>108</v>
      </c>
      <c r="C25" s="70">
        <v>36843.29</v>
      </c>
      <c r="D25" s="70">
        <v>36843.29</v>
      </c>
      <c r="E25" s="70">
        <v>36843.29</v>
      </c>
      <c r="F25" s="70"/>
      <c r="G25" s="16"/>
      <c r="H25" s="16"/>
      <c r="I25" s="16"/>
      <c r="J25" s="16"/>
      <c r="K25" s="16"/>
      <c r="L25" s="16"/>
      <c r="M25" s="16"/>
      <c r="N25" s="16"/>
      <c r="O25" s="16"/>
    </row>
    <row r="26" ht="25" customHeight="1" spans="1:15">
      <c r="A26" s="72" t="s">
        <v>109</v>
      </c>
      <c r="B26" s="72" t="s">
        <v>110</v>
      </c>
      <c r="C26" s="70">
        <v>287163.29</v>
      </c>
      <c r="D26" s="70">
        <v>287163.29</v>
      </c>
      <c r="E26" s="70">
        <v>287163.29</v>
      </c>
      <c r="F26" s="70"/>
      <c r="G26" s="16"/>
      <c r="H26" s="16"/>
      <c r="I26" s="16"/>
      <c r="J26" s="16"/>
      <c r="K26" s="16"/>
      <c r="L26" s="16"/>
      <c r="M26" s="16"/>
      <c r="N26" s="16"/>
      <c r="O26" s="16"/>
    </row>
    <row r="27" ht="25" customHeight="1" spans="1:15">
      <c r="A27" s="72" t="s">
        <v>111</v>
      </c>
      <c r="B27" s="72" t="s">
        <v>112</v>
      </c>
      <c r="C27" s="70">
        <v>31616.09</v>
      </c>
      <c r="D27" s="70">
        <v>31616.09</v>
      </c>
      <c r="E27" s="70">
        <v>31616.09</v>
      </c>
      <c r="F27" s="70"/>
      <c r="G27" s="16"/>
      <c r="H27" s="16"/>
      <c r="I27" s="16"/>
      <c r="J27" s="16"/>
      <c r="K27" s="16"/>
      <c r="L27" s="16"/>
      <c r="M27" s="16"/>
      <c r="N27" s="16"/>
      <c r="O27" s="16"/>
    </row>
    <row r="28" ht="25" customHeight="1" spans="1:15">
      <c r="A28" s="69" t="s">
        <v>113</v>
      </c>
      <c r="B28" s="69" t="s">
        <v>114</v>
      </c>
      <c r="C28" s="70">
        <v>673260</v>
      </c>
      <c r="D28" s="70">
        <v>673260</v>
      </c>
      <c r="E28" s="70">
        <v>673260</v>
      </c>
      <c r="F28" s="70"/>
      <c r="G28" s="16"/>
      <c r="H28" s="16"/>
      <c r="I28" s="16"/>
      <c r="J28" s="16"/>
      <c r="K28" s="16"/>
      <c r="L28" s="16"/>
      <c r="M28" s="16"/>
      <c r="N28" s="16"/>
      <c r="O28" s="16"/>
    </row>
    <row r="29" ht="25" customHeight="1" spans="1:15">
      <c r="A29" s="71" t="s">
        <v>115</v>
      </c>
      <c r="B29" s="71" t="s">
        <v>116</v>
      </c>
      <c r="C29" s="70">
        <v>673260</v>
      </c>
      <c r="D29" s="70">
        <v>673260</v>
      </c>
      <c r="E29" s="70">
        <v>673260</v>
      </c>
      <c r="F29" s="70"/>
      <c r="G29" s="16"/>
      <c r="H29" s="16"/>
      <c r="I29" s="16"/>
      <c r="J29" s="16"/>
      <c r="K29" s="16"/>
      <c r="L29" s="16"/>
      <c r="M29" s="16"/>
      <c r="N29" s="16"/>
      <c r="O29" s="16"/>
    </row>
    <row r="30" ht="25" customHeight="1" spans="1:15">
      <c r="A30" s="72" t="s">
        <v>117</v>
      </c>
      <c r="B30" s="72" t="s">
        <v>118</v>
      </c>
      <c r="C30" s="70">
        <v>654600</v>
      </c>
      <c r="D30" s="70">
        <v>654600</v>
      </c>
      <c r="E30" s="70">
        <v>654600</v>
      </c>
      <c r="F30" s="70"/>
      <c r="G30" s="16"/>
      <c r="H30" s="16"/>
      <c r="I30" s="16"/>
      <c r="J30" s="16"/>
      <c r="K30" s="16"/>
      <c r="L30" s="16"/>
      <c r="M30" s="16"/>
      <c r="N30" s="16"/>
      <c r="O30" s="16"/>
    </row>
    <row r="31" ht="25" customHeight="1" spans="1:15">
      <c r="A31" s="72" t="s">
        <v>119</v>
      </c>
      <c r="B31" s="72" t="s">
        <v>120</v>
      </c>
      <c r="C31" s="70">
        <v>18660</v>
      </c>
      <c r="D31" s="70">
        <v>18660</v>
      </c>
      <c r="E31" s="70">
        <v>18660</v>
      </c>
      <c r="F31" s="70"/>
      <c r="G31" s="16"/>
      <c r="H31" s="16"/>
      <c r="I31" s="16"/>
      <c r="J31" s="16"/>
      <c r="K31" s="16"/>
      <c r="L31" s="16"/>
      <c r="M31" s="16"/>
      <c r="N31" s="16"/>
      <c r="O31" s="16"/>
    </row>
    <row r="32" ht="25" customHeight="1" spans="1:15">
      <c r="A32" s="73" t="s">
        <v>121</v>
      </c>
      <c r="B32" s="73"/>
      <c r="C32" s="70">
        <v>9587349.11</v>
      </c>
      <c r="D32" s="70">
        <v>9587349.11</v>
      </c>
      <c r="E32" s="70">
        <v>7339249.11</v>
      </c>
      <c r="F32" s="70">
        <v>2248100</v>
      </c>
      <c r="G32" s="16"/>
      <c r="H32" s="16"/>
      <c r="I32" s="16"/>
      <c r="J32" s="16"/>
      <c r="K32" s="16"/>
      <c r="L32" s="16"/>
      <c r="M32" s="16"/>
      <c r="N32" s="16"/>
      <c r="O32" s="16"/>
    </row>
  </sheetData>
  <mergeCells count="11">
    <mergeCell ref="A2:O2"/>
    <mergeCell ref="A3:I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45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topLeftCell="A4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122</v>
      </c>
    </row>
    <row r="2" ht="45" customHeight="1" spans="1:4">
      <c r="A2" s="3" t="s">
        <v>123</v>
      </c>
      <c r="B2" s="3"/>
      <c r="C2" s="3"/>
      <c r="D2" s="3"/>
    </row>
    <row r="3" ht="18.75" customHeight="1" spans="1:4">
      <c r="A3" s="4" t="str">
        <f>"单位名称："&amp;"易门县人民代表大会常务委员会"</f>
        <v>单位名称：易门县人民代表大会常务委员会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124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125</v>
      </c>
      <c r="B7" s="16">
        <v>9587349.11</v>
      </c>
      <c r="C7" s="14" t="s">
        <v>126</v>
      </c>
      <c r="D7" s="16">
        <v>9587349.11</v>
      </c>
    </row>
    <row r="8" ht="22.5" customHeight="1" spans="1:4">
      <c r="A8" s="14" t="s">
        <v>127</v>
      </c>
      <c r="B8" s="16">
        <v>9587349.11</v>
      </c>
      <c r="C8" s="14" t="str">
        <f>"（"&amp;"一"&amp;"）"&amp;"一般公共服务支出"</f>
        <v>（一）一般公共服务支出</v>
      </c>
      <c r="D8" s="16">
        <v>7566661.3</v>
      </c>
    </row>
    <row r="9" ht="22.5" customHeight="1" spans="1:4">
      <c r="A9" s="14" t="s">
        <v>128</v>
      </c>
      <c r="B9" s="16"/>
      <c r="C9" s="14" t="str">
        <f>"（"&amp;"二"&amp;"）"&amp;"社会保障和就业支出"</f>
        <v>（二）社会保障和就业支出</v>
      </c>
      <c r="D9" s="16">
        <v>683447.52</v>
      </c>
    </row>
    <row r="10" ht="22.5" customHeight="1" spans="1:4">
      <c r="A10" s="14" t="s">
        <v>129</v>
      </c>
      <c r="B10" s="16"/>
      <c r="C10" s="14" t="str">
        <f>"（"&amp;"三"&amp;"）"&amp;"卫生健康支出"</f>
        <v>（三）卫生健康支出</v>
      </c>
      <c r="D10" s="16">
        <v>663980.29</v>
      </c>
    </row>
    <row r="11" ht="22.5" customHeight="1" spans="1:4">
      <c r="A11" s="14" t="s">
        <v>130</v>
      </c>
      <c r="B11" s="16"/>
      <c r="C11" s="14" t="str">
        <f>"（"&amp;"四"&amp;"）"&amp;"住房保障支出"</f>
        <v>（四）住房保障支出</v>
      </c>
      <c r="D11" s="16">
        <v>673260</v>
      </c>
    </row>
    <row r="12" ht="22.5" customHeight="1" spans="1:4">
      <c r="A12" s="14" t="s">
        <v>127</v>
      </c>
      <c r="B12" s="16"/>
      <c r="C12" s="14"/>
      <c r="D12" s="16"/>
    </row>
    <row r="13" ht="22.5" customHeight="1" spans="1:4">
      <c r="A13" s="14" t="s">
        <v>128</v>
      </c>
      <c r="B13" s="16"/>
      <c r="C13" s="14"/>
      <c r="D13" s="16"/>
    </row>
    <row r="14" ht="22.5" customHeight="1" spans="1:4">
      <c r="A14" s="14" t="s">
        <v>129</v>
      </c>
      <c r="B14" s="16"/>
      <c r="C14" s="14"/>
      <c r="D14" s="16"/>
    </row>
    <row r="15" ht="22.5" customHeight="1" spans="1:4">
      <c r="A15" s="64"/>
      <c r="B15" s="16"/>
      <c r="C15" s="14" t="s">
        <v>131</v>
      </c>
      <c r="D15" s="16"/>
    </row>
    <row r="16" ht="22.5" customHeight="1" spans="1:4">
      <c r="A16" s="65" t="s">
        <v>132</v>
      </c>
      <c r="B16" s="66">
        <v>9587349.11</v>
      </c>
      <c r="C16" s="67" t="s">
        <v>133</v>
      </c>
      <c r="D16" s="66">
        <v>9587349.11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2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134</v>
      </c>
    </row>
    <row r="2" ht="37.5" customHeight="1" spans="1:7">
      <c r="A2" s="3" t="s">
        <v>135</v>
      </c>
      <c r="B2" s="3"/>
      <c r="C2" s="3"/>
      <c r="D2" s="3"/>
      <c r="E2" s="3"/>
      <c r="F2" s="3"/>
      <c r="G2" s="3"/>
    </row>
    <row r="3" ht="18.75" customHeight="1" spans="1:7">
      <c r="A3" s="40" t="str">
        <f>"单位名称："&amp;"易门县人民代表大会常务委员会"</f>
        <v>单位名称：易门县人民代表大会常务委员会</v>
      </c>
      <c r="B3" s="40"/>
      <c r="C3" s="40"/>
      <c r="D3" s="41"/>
      <c r="E3" s="41"/>
      <c r="F3" s="41"/>
      <c r="G3" s="42" t="s">
        <v>29</v>
      </c>
    </row>
    <row r="4" ht="18.75" customHeight="1" spans="1:7">
      <c r="A4" s="12" t="s">
        <v>136</v>
      </c>
      <c r="B4" s="12" t="s">
        <v>61</v>
      </c>
      <c r="C4" s="43" t="s">
        <v>32</v>
      </c>
      <c r="D4" s="43" t="s">
        <v>64</v>
      </c>
      <c r="E4" s="43"/>
      <c r="F4" s="43"/>
      <c r="G4" s="12" t="s">
        <v>65</v>
      </c>
    </row>
    <row r="5" ht="18.75" customHeight="1" spans="1:7">
      <c r="A5" s="12" t="s">
        <v>60</v>
      </c>
      <c r="B5" s="12" t="s">
        <v>61</v>
      </c>
      <c r="C5" s="43"/>
      <c r="D5" s="43" t="s">
        <v>34</v>
      </c>
      <c r="E5" s="43" t="s">
        <v>137</v>
      </c>
      <c r="F5" s="43" t="s">
        <v>138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72</v>
      </c>
      <c r="B7" s="15" t="s">
        <v>73</v>
      </c>
      <c r="C7" s="16">
        <v>7566661.3</v>
      </c>
      <c r="D7" s="16">
        <v>5336561.3</v>
      </c>
      <c r="E7" s="16">
        <v>4552069.86</v>
      </c>
      <c r="F7" s="16">
        <v>784491.44</v>
      </c>
      <c r="G7" s="16">
        <v>2230100</v>
      </c>
    </row>
    <row r="8" ht="20.25" customHeight="1" spans="1:7">
      <c r="A8" s="61" t="s">
        <v>74</v>
      </c>
      <c r="B8" s="61" t="s">
        <v>75</v>
      </c>
      <c r="C8" s="16">
        <v>7546661.3</v>
      </c>
      <c r="D8" s="16">
        <v>5336561.3</v>
      </c>
      <c r="E8" s="16">
        <v>4552069.86</v>
      </c>
      <c r="F8" s="16">
        <v>784491.44</v>
      </c>
      <c r="G8" s="16">
        <v>2210100</v>
      </c>
    </row>
    <row r="9" ht="20.25" customHeight="1" spans="1:7">
      <c r="A9" s="62" t="s">
        <v>76</v>
      </c>
      <c r="B9" s="62" t="s">
        <v>77</v>
      </c>
      <c r="C9" s="16">
        <v>6359161.3</v>
      </c>
      <c r="D9" s="16">
        <v>5336561.3</v>
      </c>
      <c r="E9" s="16">
        <v>4552069.86</v>
      </c>
      <c r="F9" s="16">
        <v>784491.44</v>
      </c>
      <c r="G9" s="16">
        <v>1022600</v>
      </c>
    </row>
    <row r="10" ht="20.25" customHeight="1" spans="1:7">
      <c r="A10" s="62" t="s">
        <v>78</v>
      </c>
      <c r="B10" s="62" t="s">
        <v>79</v>
      </c>
      <c r="C10" s="16">
        <v>50000</v>
      </c>
      <c r="D10" s="16"/>
      <c r="E10" s="16"/>
      <c r="F10" s="16"/>
      <c r="G10" s="16">
        <v>50000</v>
      </c>
    </row>
    <row r="11" ht="20.25" customHeight="1" spans="1:7">
      <c r="A11" s="62" t="s">
        <v>80</v>
      </c>
      <c r="B11" s="62" t="s">
        <v>81</v>
      </c>
      <c r="C11" s="16">
        <v>200000</v>
      </c>
      <c r="D11" s="16"/>
      <c r="E11" s="16"/>
      <c r="F11" s="16"/>
      <c r="G11" s="16">
        <v>200000</v>
      </c>
    </row>
    <row r="12" ht="20.25" customHeight="1" spans="1:7">
      <c r="A12" s="62" t="s">
        <v>82</v>
      </c>
      <c r="B12" s="62" t="s">
        <v>83</v>
      </c>
      <c r="C12" s="16">
        <v>37500</v>
      </c>
      <c r="D12" s="16"/>
      <c r="E12" s="16"/>
      <c r="F12" s="16"/>
      <c r="G12" s="16">
        <v>37500</v>
      </c>
    </row>
    <row r="13" ht="20.25" customHeight="1" spans="1:7">
      <c r="A13" s="62" t="s">
        <v>84</v>
      </c>
      <c r="B13" s="62" t="s">
        <v>85</v>
      </c>
      <c r="C13" s="16">
        <v>862500</v>
      </c>
      <c r="D13" s="16"/>
      <c r="E13" s="16"/>
      <c r="F13" s="16"/>
      <c r="G13" s="16">
        <v>862500</v>
      </c>
    </row>
    <row r="14" ht="20.25" customHeight="1" spans="1:7">
      <c r="A14" s="62" t="s">
        <v>86</v>
      </c>
      <c r="B14" s="62" t="s">
        <v>87</v>
      </c>
      <c r="C14" s="16">
        <v>37500</v>
      </c>
      <c r="D14" s="16"/>
      <c r="E14" s="16"/>
      <c r="F14" s="16"/>
      <c r="G14" s="16">
        <v>37500</v>
      </c>
    </row>
    <row r="15" ht="20.25" customHeight="1" spans="1:7">
      <c r="A15" s="61" t="s">
        <v>88</v>
      </c>
      <c r="B15" s="61" t="s">
        <v>89</v>
      </c>
      <c r="C15" s="16">
        <v>20000</v>
      </c>
      <c r="D15" s="16"/>
      <c r="E15" s="16"/>
      <c r="F15" s="16"/>
      <c r="G15" s="16">
        <v>20000</v>
      </c>
    </row>
    <row r="16" ht="20.25" customHeight="1" spans="1:7">
      <c r="A16" s="62" t="s">
        <v>90</v>
      </c>
      <c r="B16" s="62" t="s">
        <v>79</v>
      </c>
      <c r="C16" s="16">
        <v>20000</v>
      </c>
      <c r="D16" s="16"/>
      <c r="E16" s="16"/>
      <c r="F16" s="16"/>
      <c r="G16" s="16">
        <v>20000</v>
      </c>
    </row>
    <row r="17" ht="20.25" customHeight="1" spans="1:7">
      <c r="A17" s="15" t="s">
        <v>91</v>
      </c>
      <c r="B17" s="15" t="s">
        <v>92</v>
      </c>
      <c r="C17" s="16">
        <v>683447.52</v>
      </c>
      <c r="D17" s="16">
        <v>665447.52</v>
      </c>
      <c r="E17" s="16">
        <v>665447.52</v>
      </c>
      <c r="F17" s="16"/>
      <c r="G17" s="16">
        <v>18000</v>
      </c>
    </row>
    <row r="18" ht="20.25" customHeight="1" spans="1:7">
      <c r="A18" s="61" t="s">
        <v>93</v>
      </c>
      <c r="B18" s="61" t="s">
        <v>94</v>
      </c>
      <c r="C18" s="16">
        <v>665447.52</v>
      </c>
      <c r="D18" s="16">
        <v>665447.52</v>
      </c>
      <c r="E18" s="16">
        <v>665447.52</v>
      </c>
      <c r="F18" s="16"/>
      <c r="G18" s="16"/>
    </row>
    <row r="19" ht="20.25" customHeight="1" spans="1:7">
      <c r="A19" s="62" t="s">
        <v>95</v>
      </c>
      <c r="B19" s="62" t="s">
        <v>96</v>
      </c>
      <c r="C19" s="16">
        <v>665447.52</v>
      </c>
      <c r="D19" s="16">
        <v>665447.52</v>
      </c>
      <c r="E19" s="16">
        <v>665447.52</v>
      </c>
      <c r="F19" s="16"/>
      <c r="G19" s="16"/>
    </row>
    <row r="20" ht="20.25" customHeight="1" spans="1:7">
      <c r="A20" s="61" t="s">
        <v>97</v>
      </c>
      <c r="B20" s="61" t="s">
        <v>98</v>
      </c>
      <c r="C20" s="16">
        <v>18000</v>
      </c>
      <c r="D20" s="16"/>
      <c r="E20" s="16"/>
      <c r="F20" s="16"/>
      <c r="G20" s="16">
        <v>18000</v>
      </c>
    </row>
    <row r="21" ht="20.25" customHeight="1" spans="1:7">
      <c r="A21" s="62" t="s">
        <v>99</v>
      </c>
      <c r="B21" s="62" t="s">
        <v>100</v>
      </c>
      <c r="C21" s="16">
        <v>18000</v>
      </c>
      <c r="D21" s="16"/>
      <c r="E21" s="16"/>
      <c r="F21" s="16"/>
      <c r="G21" s="16">
        <v>18000</v>
      </c>
    </row>
    <row r="22" ht="20.25" customHeight="1" spans="1:7">
      <c r="A22" s="15" t="s">
        <v>101</v>
      </c>
      <c r="B22" s="15" t="s">
        <v>102</v>
      </c>
      <c r="C22" s="16">
        <v>663980.29</v>
      </c>
      <c r="D22" s="16">
        <v>663980.29</v>
      </c>
      <c r="E22" s="16">
        <v>663980.29</v>
      </c>
      <c r="F22" s="16"/>
      <c r="G22" s="16"/>
    </row>
    <row r="23" ht="20.25" customHeight="1" spans="1:7">
      <c r="A23" s="61" t="s">
        <v>103</v>
      </c>
      <c r="B23" s="61" t="s">
        <v>104</v>
      </c>
      <c r="C23" s="16">
        <v>663980.29</v>
      </c>
      <c r="D23" s="16">
        <v>663980.29</v>
      </c>
      <c r="E23" s="16">
        <v>663980.29</v>
      </c>
      <c r="F23" s="16"/>
      <c r="G23" s="16"/>
    </row>
    <row r="24" ht="20.25" customHeight="1" spans="1:7">
      <c r="A24" s="62" t="s">
        <v>105</v>
      </c>
      <c r="B24" s="62" t="s">
        <v>106</v>
      </c>
      <c r="C24" s="16">
        <v>308357.62</v>
      </c>
      <c r="D24" s="16">
        <v>308357.62</v>
      </c>
      <c r="E24" s="16">
        <v>308357.62</v>
      </c>
      <c r="F24" s="16"/>
      <c r="G24" s="16"/>
    </row>
    <row r="25" ht="20.25" customHeight="1" spans="1:7">
      <c r="A25" s="62" t="s">
        <v>107</v>
      </c>
      <c r="B25" s="62" t="s">
        <v>108</v>
      </c>
      <c r="C25" s="16">
        <v>36843.29</v>
      </c>
      <c r="D25" s="16">
        <v>36843.29</v>
      </c>
      <c r="E25" s="16">
        <v>36843.29</v>
      </c>
      <c r="F25" s="16"/>
      <c r="G25" s="16"/>
    </row>
    <row r="26" ht="20.25" customHeight="1" spans="1:7">
      <c r="A26" s="62" t="s">
        <v>109</v>
      </c>
      <c r="B26" s="62" t="s">
        <v>110</v>
      </c>
      <c r="C26" s="16">
        <v>287163.29</v>
      </c>
      <c r="D26" s="16">
        <v>287163.29</v>
      </c>
      <c r="E26" s="16">
        <v>287163.29</v>
      </c>
      <c r="F26" s="16"/>
      <c r="G26" s="16"/>
    </row>
    <row r="27" ht="20.25" customHeight="1" spans="1:7">
      <c r="A27" s="62" t="s">
        <v>111</v>
      </c>
      <c r="B27" s="62" t="s">
        <v>112</v>
      </c>
      <c r="C27" s="16">
        <v>31616.09</v>
      </c>
      <c r="D27" s="16">
        <v>31616.09</v>
      </c>
      <c r="E27" s="16">
        <v>31616.09</v>
      </c>
      <c r="F27" s="16"/>
      <c r="G27" s="16"/>
    </row>
    <row r="28" ht="20.25" customHeight="1" spans="1:7">
      <c r="A28" s="15" t="s">
        <v>113</v>
      </c>
      <c r="B28" s="15" t="s">
        <v>114</v>
      </c>
      <c r="C28" s="16">
        <v>673260</v>
      </c>
      <c r="D28" s="16">
        <v>673260</v>
      </c>
      <c r="E28" s="16">
        <v>673260</v>
      </c>
      <c r="F28" s="16"/>
      <c r="G28" s="16"/>
    </row>
    <row r="29" ht="20.25" customHeight="1" spans="1:7">
      <c r="A29" s="61" t="s">
        <v>115</v>
      </c>
      <c r="B29" s="61" t="s">
        <v>116</v>
      </c>
      <c r="C29" s="16">
        <v>673260</v>
      </c>
      <c r="D29" s="16">
        <v>673260</v>
      </c>
      <c r="E29" s="16">
        <v>673260</v>
      </c>
      <c r="F29" s="16"/>
      <c r="G29" s="16"/>
    </row>
    <row r="30" ht="20.25" customHeight="1" spans="1:7">
      <c r="A30" s="62" t="s">
        <v>117</v>
      </c>
      <c r="B30" s="62" t="s">
        <v>118</v>
      </c>
      <c r="C30" s="16">
        <v>654600</v>
      </c>
      <c r="D30" s="16">
        <v>654600</v>
      </c>
      <c r="E30" s="16">
        <v>654600</v>
      </c>
      <c r="F30" s="16"/>
      <c r="G30" s="16"/>
    </row>
    <row r="31" ht="20.25" customHeight="1" spans="1:7">
      <c r="A31" s="62" t="s">
        <v>119</v>
      </c>
      <c r="B31" s="62" t="s">
        <v>120</v>
      </c>
      <c r="C31" s="16">
        <v>18660</v>
      </c>
      <c r="D31" s="16">
        <v>18660</v>
      </c>
      <c r="E31" s="16">
        <v>18660</v>
      </c>
      <c r="F31" s="16"/>
      <c r="G31" s="16"/>
    </row>
    <row r="32" ht="20.25" customHeight="1" spans="1:7">
      <c r="A32" s="44" t="s">
        <v>121</v>
      </c>
      <c r="B32" s="44"/>
      <c r="C32" s="45">
        <v>9587349.11</v>
      </c>
      <c r="D32" s="45">
        <v>7339249.11</v>
      </c>
      <c r="E32" s="45">
        <v>6554757.67</v>
      </c>
      <c r="F32" s="45">
        <v>784491.44</v>
      </c>
      <c r="G32" s="45">
        <v>2248100</v>
      </c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" footer="0.5"/>
  <pageSetup paperSize="1" scale="70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4"/>
      <c r="B1" s="54"/>
      <c r="C1" s="55"/>
      <c r="D1" s="1"/>
      <c r="E1" s="1"/>
      <c r="F1" s="56" t="s">
        <v>139</v>
      </c>
    </row>
    <row r="2" ht="41.25" customHeight="1" spans="1:6">
      <c r="A2" s="57" t="s">
        <v>140</v>
      </c>
      <c r="B2" s="57"/>
      <c r="C2" s="57"/>
      <c r="D2" s="57"/>
      <c r="E2" s="57"/>
      <c r="F2" s="57"/>
    </row>
    <row r="3" ht="18.75" customHeight="1" spans="1:6">
      <c r="A3" s="4" t="str">
        <f>"单位名称："&amp;"易门县人民代表大会常务委员会"</f>
        <v>单位名称：易门县人民代表大会常务委员会</v>
      </c>
      <c r="B3" s="4"/>
      <c r="C3" s="4"/>
      <c r="D3" s="58"/>
      <c r="E3" s="1"/>
      <c r="F3" s="56" t="s">
        <v>29</v>
      </c>
    </row>
    <row r="4" ht="18.75" customHeight="1" spans="1:6">
      <c r="A4" s="12" t="s">
        <v>141</v>
      </c>
      <c r="B4" s="43" t="s">
        <v>142</v>
      </c>
      <c r="C4" s="43" t="s">
        <v>143</v>
      </c>
      <c r="D4" s="43"/>
      <c r="E4" s="43"/>
      <c r="F4" s="43" t="s">
        <v>144</v>
      </c>
    </row>
    <row r="5" ht="18.75" customHeight="1" spans="1:6">
      <c r="A5" s="12"/>
      <c r="B5" s="43"/>
      <c r="C5" s="43" t="s">
        <v>34</v>
      </c>
      <c r="D5" s="43" t="s">
        <v>145</v>
      </c>
      <c r="E5" s="43" t="s">
        <v>146</v>
      </c>
      <c r="F5" s="43"/>
    </row>
    <row r="6" ht="18.75" customHeight="1" spans="1:6">
      <c r="A6" s="59">
        <v>1</v>
      </c>
      <c r="B6" s="60">
        <v>2</v>
      </c>
      <c r="C6" s="59">
        <v>3</v>
      </c>
      <c r="D6" s="59">
        <v>4</v>
      </c>
      <c r="E6" s="59">
        <v>5</v>
      </c>
      <c r="F6" s="59">
        <v>6</v>
      </c>
    </row>
    <row r="7" ht="20.25" customHeight="1" spans="1:6">
      <c r="A7" s="16">
        <v>38870</v>
      </c>
      <c r="B7" s="16"/>
      <c r="C7" s="16">
        <v>19400</v>
      </c>
      <c r="D7" s="16"/>
      <c r="E7" s="16">
        <v>19400</v>
      </c>
      <c r="F7" s="16">
        <v>19470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scale="7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8"/>
  <sheetViews>
    <sheetView showZeros="0" topLeftCell="A22" workbookViewId="0">
      <selection activeCell="B8" sqref="A8:G48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147</v>
      </c>
    </row>
    <row r="2" ht="45" customHeight="1" spans="1:23">
      <c r="A2" s="3" t="s">
        <v>148</v>
      </c>
      <c r="B2" s="3"/>
      <c r="C2" s="3"/>
      <c r="D2" s="3"/>
      <c r="E2" s="3"/>
      <c r="F2" s="3"/>
      <c r="G2" s="3"/>
      <c r="H2" s="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"单位名称："&amp;"易门县人民代表大会常务委员会"</f>
        <v>单位名称：易门县人民代表大会常务委员会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1" t="s">
        <v>149</v>
      </c>
      <c r="B4" s="51" t="s">
        <v>150</v>
      </c>
      <c r="C4" s="51" t="s">
        <v>151</v>
      </c>
      <c r="D4" s="51" t="s">
        <v>152</v>
      </c>
      <c r="E4" s="51" t="s">
        <v>153</v>
      </c>
      <c r="F4" s="51" t="s">
        <v>154</v>
      </c>
      <c r="G4" s="51" t="s">
        <v>155</v>
      </c>
      <c r="H4" s="52" t="s">
        <v>32</v>
      </c>
      <c r="I4" s="52" t="s">
        <v>156</v>
      </c>
      <c r="J4" s="51"/>
      <c r="K4" s="51"/>
      <c r="L4" s="51"/>
      <c r="M4" s="51"/>
      <c r="N4" s="51" t="s">
        <v>157</v>
      </c>
      <c r="O4" s="51"/>
      <c r="P4" s="51"/>
      <c r="Q4" s="51" t="s">
        <v>38</v>
      </c>
      <c r="R4" s="51" t="s">
        <v>63</v>
      </c>
      <c r="S4" s="51"/>
      <c r="T4" s="51"/>
      <c r="U4" s="51"/>
      <c r="V4" s="51"/>
      <c r="W4" s="51"/>
    </row>
    <row r="5" ht="18.75" customHeight="1" spans="1:23">
      <c r="A5" s="51"/>
      <c r="B5" s="51"/>
      <c r="C5" s="51"/>
      <c r="D5" s="51"/>
      <c r="E5" s="51"/>
      <c r="F5" s="51"/>
      <c r="G5" s="51"/>
      <c r="H5" s="52" t="s">
        <v>158</v>
      </c>
      <c r="I5" s="52" t="s">
        <v>159</v>
      </c>
      <c r="J5" s="51" t="s">
        <v>36</v>
      </c>
      <c r="K5" s="51" t="s">
        <v>37</v>
      </c>
      <c r="L5" s="51"/>
      <c r="M5" s="51"/>
      <c r="N5" s="51" t="s">
        <v>157</v>
      </c>
      <c r="O5" s="51" t="s">
        <v>36</v>
      </c>
      <c r="P5" s="51" t="s">
        <v>37</v>
      </c>
      <c r="Q5" s="51" t="s">
        <v>38</v>
      </c>
      <c r="R5" s="51" t="s">
        <v>63</v>
      </c>
      <c r="S5" s="51" t="s">
        <v>41</v>
      </c>
      <c r="T5" s="51" t="s">
        <v>42</v>
      </c>
      <c r="U5" s="51" t="s">
        <v>43</v>
      </c>
      <c r="V5" s="51" t="s">
        <v>44</v>
      </c>
      <c r="W5" s="51" t="s">
        <v>45</v>
      </c>
    </row>
    <row r="6" ht="18.75" customHeight="1" spans="1:23">
      <c r="A6" s="51"/>
      <c r="B6" s="51"/>
      <c r="C6" s="51"/>
      <c r="D6" s="51"/>
      <c r="E6" s="51"/>
      <c r="F6" s="51"/>
      <c r="G6" s="51"/>
      <c r="H6" s="52"/>
      <c r="I6" s="52" t="s">
        <v>160</v>
      </c>
      <c r="J6" s="51" t="s">
        <v>161</v>
      </c>
      <c r="K6" s="51" t="s">
        <v>162</v>
      </c>
      <c r="L6" s="51" t="s">
        <v>163</v>
      </c>
      <c r="M6" s="51" t="s">
        <v>164</v>
      </c>
      <c r="N6" s="51" t="s">
        <v>35</v>
      </c>
      <c r="O6" s="51" t="s">
        <v>36</v>
      </c>
      <c r="P6" s="51" t="s">
        <v>37</v>
      </c>
      <c r="Q6" s="51"/>
      <c r="R6" s="51" t="s">
        <v>34</v>
      </c>
      <c r="S6" s="51" t="s">
        <v>41</v>
      </c>
      <c r="T6" s="51" t="s">
        <v>42</v>
      </c>
      <c r="U6" s="51" t="s">
        <v>43</v>
      </c>
      <c r="V6" s="51" t="s">
        <v>44</v>
      </c>
      <c r="W6" s="51" t="s">
        <v>45</v>
      </c>
    </row>
    <row r="7" ht="22.65" customHeight="1" spans="1:23">
      <c r="A7" s="51"/>
      <c r="B7" s="51"/>
      <c r="C7" s="51"/>
      <c r="D7" s="51"/>
      <c r="E7" s="51"/>
      <c r="F7" s="51"/>
      <c r="G7" s="51"/>
      <c r="H7" s="52"/>
      <c r="I7" s="52" t="s">
        <v>34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ht="28" customHeight="1" spans="1:23">
      <c r="A8" s="52" t="s">
        <v>46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</row>
    <row r="9" ht="28" customHeight="1" spans="1:23">
      <c r="A9" s="8" t="s">
        <v>56</v>
      </c>
      <c r="B9" s="8"/>
      <c r="C9" s="9"/>
      <c r="D9" s="8"/>
      <c r="E9" s="8"/>
      <c r="F9" s="8"/>
      <c r="G9" s="8"/>
      <c r="H9" s="16">
        <v>7339249.11</v>
      </c>
      <c r="I9" s="16">
        <v>7339249.11</v>
      </c>
      <c r="J9" s="16"/>
      <c r="K9" s="16"/>
      <c r="L9" s="16">
        <v>7339249.11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28" customHeight="1" spans="1:23">
      <c r="A10" s="53" t="s">
        <v>56</v>
      </c>
      <c r="B10" s="8" t="s">
        <v>165</v>
      </c>
      <c r="C10" s="9" t="s">
        <v>166</v>
      </c>
      <c r="D10" s="8" t="s">
        <v>76</v>
      </c>
      <c r="E10" s="8" t="s">
        <v>77</v>
      </c>
      <c r="F10" s="8" t="s">
        <v>167</v>
      </c>
      <c r="G10" s="8" t="s">
        <v>168</v>
      </c>
      <c r="H10" s="16">
        <v>1695024</v>
      </c>
      <c r="I10" s="16">
        <v>1695024</v>
      </c>
      <c r="J10" s="16"/>
      <c r="K10" s="16"/>
      <c r="L10" s="16">
        <v>1695024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28" customHeight="1" spans="1:23">
      <c r="A11" s="53" t="s">
        <v>56</v>
      </c>
      <c r="B11" s="8" t="s">
        <v>165</v>
      </c>
      <c r="C11" s="9" t="s">
        <v>166</v>
      </c>
      <c r="D11" s="8" t="s">
        <v>76</v>
      </c>
      <c r="E11" s="8" t="s">
        <v>77</v>
      </c>
      <c r="F11" s="8" t="s">
        <v>169</v>
      </c>
      <c r="G11" s="8" t="s">
        <v>170</v>
      </c>
      <c r="H11" s="16">
        <v>1839024</v>
      </c>
      <c r="I11" s="16">
        <v>1839024</v>
      </c>
      <c r="J11" s="16"/>
      <c r="K11" s="16"/>
      <c r="L11" s="16">
        <v>1839024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28" customHeight="1" spans="1:23">
      <c r="A12" s="53" t="s">
        <v>56</v>
      </c>
      <c r="B12" s="8" t="s">
        <v>165</v>
      </c>
      <c r="C12" s="9" t="s">
        <v>166</v>
      </c>
      <c r="D12" s="8" t="s">
        <v>76</v>
      </c>
      <c r="E12" s="8" t="s">
        <v>77</v>
      </c>
      <c r="F12" s="8" t="s">
        <v>171</v>
      </c>
      <c r="G12" s="8" t="s">
        <v>172</v>
      </c>
      <c r="H12" s="16">
        <v>141252</v>
      </c>
      <c r="I12" s="16">
        <v>141252</v>
      </c>
      <c r="J12" s="16"/>
      <c r="K12" s="16"/>
      <c r="L12" s="16">
        <v>141252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28" customHeight="1" spans="1:23">
      <c r="A13" s="53" t="s">
        <v>56</v>
      </c>
      <c r="B13" s="8" t="s">
        <v>165</v>
      </c>
      <c r="C13" s="9" t="s">
        <v>166</v>
      </c>
      <c r="D13" s="8" t="s">
        <v>76</v>
      </c>
      <c r="E13" s="8" t="s">
        <v>77</v>
      </c>
      <c r="F13" s="8" t="s">
        <v>171</v>
      </c>
      <c r="G13" s="8" t="s">
        <v>172</v>
      </c>
      <c r="H13" s="16">
        <v>8700</v>
      </c>
      <c r="I13" s="16">
        <v>8700</v>
      </c>
      <c r="J13" s="16"/>
      <c r="K13" s="16"/>
      <c r="L13" s="16">
        <v>8700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28" customHeight="1" spans="1:23">
      <c r="A14" s="53" t="s">
        <v>56</v>
      </c>
      <c r="B14" s="8" t="s">
        <v>165</v>
      </c>
      <c r="C14" s="9" t="s">
        <v>166</v>
      </c>
      <c r="D14" s="8" t="s">
        <v>119</v>
      </c>
      <c r="E14" s="8" t="s">
        <v>120</v>
      </c>
      <c r="F14" s="8" t="s">
        <v>169</v>
      </c>
      <c r="G14" s="8" t="s">
        <v>170</v>
      </c>
      <c r="H14" s="16">
        <v>12624</v>
      </c>
      <c r="I14" s="16">
        <v>12624</v>
      </c>
      <c r="J14" s="16"/>
      <c r="K14" s="16"/>
      <c r="L14" s="16">
        <v>12624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28" customHeight="1" spans="1:23">
      <c r="A15" s="53" t="s">
        <v>56</v>
      </c>
      <c r="B15" s="8" t="s">
        <v>173</v>
      </c>
      <c r="C15" s="9" t="s">
        <v>174</v>
      </c>
      <c r="D15" s="8" t="s">
        <v>76</v>
      </c>
      <c r="E15" s="8" t="s">
        <v>77</v>
      </c>
      <c r="F15" s="8" t="s">
        <v>175</v>
      </c>
      <c r="G15" s="8" t="s">
        <v>176</v>
      </c>
      <c r="H15" s="16">
        <v>10762.86</v>
      </c>
      <c r="I15" s="16">
        <v>10762.86</v>
      </c>
      <c r="J15" s="16"/>
      <c r="K15" s="16"/>
      <c r="L15" s="16">
        <v>10762.86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28" customHeight="1" spans="1:23">
      <c r="A16" s="53" t="s">
        <v>56</v>
      </c>
      <c r="B16" s="8" t="s">
        <v>173</v>
      </c>
      <c r="C16" s="9" t="s">
        <v>174</v>
      </c>
      <c r="D16" s="8" t="s">
        <v>95</v>
      </c>
      <c r="E16" s="8" t="s">
        <v>96</v>
      </c>
      <c r="F16" s="8" t="s">
        <v>177</v>
      </c>
      <c r="G16" s="8" t="s">
        <v>178</v>
      </c>
      <c r="H16" s="16">
        <v>665447.52</v>
      </c>
      <c r="I16" s="16">
        <v>665447.52</v>
      </c>
      <c r="J16" s="16"/>
      <c r="K16" s="16"/>
      <c r="L16" s="16">
        <v>665447.52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28" customHeight="1" spans="1:23">
      <c r="A17" s="53" t="s">
        <v>56</v>
      </c>
      <c r="B17" s="8" t="s">
        <v>173</v>
      </c>
      <c r="C17" s="9" t="s">
        <v>174</v>
      </c>
      <c r="D17" s="8" t="s">
        <v>105</v>
      </c>
      <c r="E17" s="8" t="s">
        <v>106</v>
      </c>
      <c r="F17" s="8" t="s">
        <v>179</v>
      </c>
      <c r="G17" s="8" t="s">
        <v>180</v>
      </c>
      <c r="H17" s="16">
        <v>308357.62</v>
      </c>
      <c r="I17" s="16">
        <v>308357.62</v>
      </c>
      <c r="J17" s="16"/>
      <c r="K17" s="16"/>
      <c r="L17" s="16">
        <v>308357.62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28" customHeight="1" spans="1:23">
      <c r="A18" s="53" t="s">
        <v>56</v>
      </c>
      <c r="B18" s="8" t="s">
        <v>173</v>
      </c>
      <c r="C18" s="9" t="s">
        <v>174</v>
      </c>
      <c r="D18" s="8" t="s">
        <v>107</v>
      </c>
      <c r="E18" s="8" t="s">
        <v>108</v>
      </c>
      <c r="F18" s="8" t="s">
        <v>179</v>
      </c>
      <c r="G18" s="8" t="s">
        <v>180</v>
      </c>
      <c r="H18" s="16">
        <v>36843.29</v>
      </c>
      <c r="I18" s="16">
        <v>36843.29</v>
      </c>
      <c r="J18" s="16"/>
      <c r="K18" s="16"/>
      <c r="L18" s="16">
        <v>36843.29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28" customHeight="1" spans="1:23">
      <c r="A19" s="53" t="s">
        <v>56</v>
      </c>
      <c r="B19" s="8" t="s">
        <v>173</v>
      </c>
      <c r="C19" s="9" t="s">
        <v>174</v>
      </c>
      <c r="D19" s="8" t="s">
        <v>109</v>
      </c>
      <c r="E19" s="8" t="s">
        <v>110</v>
      </c>
      <c r="F19" s="8" t="s">
        <v>181</v>
      </c>
      <c r="G19" s="8" t="s">
        <v>182</v>
      </c>
      <c r="H19" s="16">
        <v>287163.29</v>
      </c>
      <c r="I19" s="16">
        <v>287163.29</v>
      </c>
      <c r="J19" s="16"/>
      <c r="K19" s="16"/>
      <c r="L19" s="16">
        <v>287163.29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28" customHeight="1" spans="1:23">
      <c r="A20" s="53" t="s">
        <v>56</v>
      </c>
      <c r="B20" s="8" t="s">
        <v>173</v>
      </c>
      <c r="C20" s="9" t="s">
        <v>174</v>
      </c>
      <c r="D20" s="8" t="s">
        <v>111</v>
      </c>
      <c r="E20" s="8" t="s">
        <v>112</v>
      </c>
      <c r="F20" s="8" t="s">
        <v>175</v>
      </c>
      <c r="G20" s="8" t="s">
        <v>176</v>
      </c>
      <c r="H20" s="16">
        <v>8318.09</v>
      </c>
      <c r="I20" s="16">
        <v>8318.09</v>
      </c>
      <c r="J20" s="16"/>
      <c r="K20" s="16"/>
      <c r="L20" s="16">
        <v>8318.09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28" customHeight="1" spans="1:23">
      <c r="A21" s="53" t="s">
        <v>56</v>
      </c>
      <c r="B21" s="8" t="s">
        <v>173</v>
      </c>
      <c r="C21" s="9" t="s">
        <v>174</v>
      </c>
      <c r="D21" s="8" t="s">
        <v>111</v>
      </c>
      <c r="E21" s="8" t="s">
        <v>112</v>
      </c>
      <c r="F21" s="8" t="s">
        <v>175</v>
      </c>
      <c r="G21" s="8" t="s">
        <v>176</v>
      </c>
      <c r="H21" s="16">
        <v>21886</v>
      </c>
      <c r="I21" s="16">
        <v>21886</v>
      </c>
      <c r="J21" s="16"/>
      <c r="K21" s="16"/>
      <c r="L21" s="16">
        <v>21886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28" customHeight="1" spans="1:23">
      <c r="A22" s="53" t="s">
        <v>56</v>
      </c>
      <c r="B22" s="8" t="s">
        <v>173</v>
      </c>
      <c r="C22" s="9" t="s">
        <v>174</v>
      </c>
      <c r="D22" s="8" t="s">
        <v>111</v>
      </c>
      <c r="E22" s="8" t="s">
        <v>112</v>
      </c>
      <c r="F22" s="8" t="s">
        <v>175</v>
      </c>
      <c r="G22" s="8" t="s">
        <v>176</v>
      </c>
      <c r="H22" s="16">
        <v>1412</v>
      </c>
      <c r="I22" s="16">
        <v>1412</v>
      </c>
      <c r="J22" s="16"/>
      <c r="K22" s="16"/>
      <c r="L22" s="16">
        <v>1412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28" customHeight="1" spans="1:23">
      <c r="A23" s="53" t="s">
        <v>56</v>
      </c>
      <c r="B23" s="8" t="s">
        <v>183</v>
      </c>
      <c r="C23" s="9" t="s">
        <v>118</v>
      </c>
      <c r="D23" s="8" t="s">
        <v>117</v>
      </c>
      <c r="E23" s="8" t="s">
        <v>118</v>
      </c>
      <c r="F23" s="8" t="s">
        <v>184</v>
      </c>
      <c r="G23" s="8" t="s">
        <v>118</v>
      </c>
      <c r="H23" s="16">
        <v>654600</v>
      </c>
      <c r="I23" s="16">
        <v>654600</v>
      </c>
      <c r="J23" s="16"/>
      <c r="K23" s="16"/>
      <c r="L23" s="16">
        <v>654600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28" customHeight="1" spans="1:23">
      <c r="A24" s="53" t="s">
        <v>56</v>
      </c>
      <c r="B24" s="8" t="s">
        <v>185</v>
      </c>
      <c r="C24" s="9" t="s">
        <v>186</v>
      </c>
      <c r="D24" s="8" t="s">
        <v>76</v>
      </c>
      <c r="E24" s="8" t="s">
        <v>77</v>
      </c>
      <c r="F24" s="8" t="s">
        <v>187</v>
      </c>
      <c r="G24" s="8" t="s">
        <v>186</v>
      </c>
      <c r="H24" s="16">
        <v>91291.44</v>
      </c>
      <c r="I24" s="16">
        <v>91291.44</v>
      </c>
      <c r="J24" s="16"/>
      <c r="K24" s="16"/>
      <c r="L24" s="16">
        <v>91291.44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28" customHeight="1" spans="1:23">
      <c r="A25" s="53" t="s">
        <v>56</v>
      </c>
      <c r="B25" s="8" t="s">
        <v>188</v>
      </c>
      <c r="C25" s="9" t="s">
        <v>189</v>
      </c>
      <c r="D25" s="8" t="s">
        <v>76</v>
      </c>
      <c r="E25" s="8" t="s">
        <v>77</v>
      </c>
      <c r="F25" s="8" t="s">
        <v>190</v>
      </c>
      <c r="G25" s="8" t="s">
        <v>191</v>
      </c>
      <c r="H25" s="16">
        <v>157330</v>
      </c>
      <c r="I25" s="16">
        <v>157330</v>
      </c>
      <c r="J25" s="16"/>
      <c r="K25" s="16"/>
      <c r="L25" s="16">
        <v>157330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28" customHeight="1" spans="1:23">
      <c r="A26" s="53" t="s">
        <v>56</v>
      </c>
      <c r="B26" s="8" t="s">
        <v>188</v>
      </c>
      <c r="C26" s="9" t="s">
        <v>189</v>
      </c>
      <c r="D26" s="8" t="s">
        <v>76</v>
      </c>
      <c r="E26" s="8" t="s">
        <v>77</v>
      </c>
      <c r="F26" s="8" t="s">
        <v>192</v>
      </c>
      <c r="G26" s="8" t="s">
        <v>193</v>
      </c>
      <c r="H26" s="16">
        <v>8000</v>
      </c>
      <c r="I26" s="16">
        <v>8000</v>
      </c>
      <c r="J26" s="16"/>
      <c r="K26" s="16"/>
      <c r="L26" s="16">
        <v>8000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28" customHeight="1" spans="1:23">
      <c r="A27" s="53" t="s">
        <v>56</v>
      </c>
      <c r="B27" s="8" t="s">
        <v>188</v>
      </c>
      <c r="C27" s="9" t="s">
        <v>189</v>
      </c>
      <c r="D27" s="8" t="s">
        <v>76</v>
      </c>
      <c r="E27" s="8" t="s">
        <v>77</v>
      </c>
      <c r="F27" s="8" t="s">
        <v>194</v>
      </c>
      <c r="G27" s="8" t="s">
        <v>195</v>
      </c>
      <c r="H27" s="16">
        <v>7000</v>
      </c>
      <c r="I27" s="16">
        <v>7000</v>
      </c>
      <c r="J27" s="16"/>
      <c r="K27" s="16"/>
      <c r="L27" s="16">
        <v>7000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28" customHeight="1" spans="1:23">
      <c r="A28" s="53" t="s">
        <v>56</v>
      </c>
      <c r="B28" s="8" t="s">
        <v>188</v>
      </c>
      <c r="C28" s="9" t="s">
        <v>189</v>
      </c>
      <c r="D28" s="8" t="s">
        <v>76</v>
      </c>
      <c r="E28" s="8" t="s">
        <v>77</v>
      </c>
      <c r="F28" s="8" t="s">
        <v>196</v>
      </c>
      <c r="G28" s="8" t="s">
        <v>197</v>
      </c>
      <c r="H28" s="16">
        <v>7200</v>
      </c>
      <c r="I28" s="16">
        <v>7200</v>
      </c>
      <c r="J28" s="16"/>
      <c r="K28" s="16"/>
      <c r="L28" s="16">
        <v>7200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28" customHeight="1" spans="1:23">
      <c r="A29" s="53" t="s">
        <v>56</v>
      </c>
      <c r="B29" s="8" t="s">
        <v>188</v>
      </c>
      <c r="C29" s="9" t="s">
        <v>189</v>
      </c>
      <c r="D29" s="8" t="s">
        <v>76</v>
      </c>
      <c r="E29" s="8" t="s">
        <v>77</v>
      </c>
      <c r="F29" s="8" t="s">
        <v>198</v>
      </c>
      <c r="G29" s="8" t="s">
        <v>199</v>
      </c>
      <c r="H29" s="16">
        <v>108000</v>
      </c>
      <c r="I29" s="16">
        <v>108000</v>
      </c>
      <c r="J29" s="16"/>
      <c r="K29" s="16"/>
      <c r="L29" s="16">
        <v>108000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28" customHeight="1" spans="1:23">
      <c r="A30" s="53" t="s">
        <v>56</v>
      </c>
      <c r="B30" s="8" t="s">
        <v>188</v>
      </c>
      <c r="C30" s="9" t="s">
        <v>189</v>
      </c>
      <c r="D30" s="8" t="s">
        <v>76</v>
      </c>
      <c r="E30" s="8" t="s">
        <v>77</v>
      </c>
      <c r="F30" s="8" t="s">
        <v>200</v>
      </c>
      <c r="G30" s="8" t="s">
        <v>201</v>
      </c>
      <c r="H30" s="16">
        <v>15000</v>
      </c>
      <c r="I30" s="16">
        <v>15000</v>
      </c>
      <c r="J30" s="16"/>
      <c r="K30" s="16"/>
      <c r="L30" s="16">
        <v>15000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28" customHeight="1" spans="1:23">
      <c r="A31" s="53" t="s">
        <v>56</v>
      </c>
      <c r="B31" s="8" t="s">
        <v>188</v>
      </c>
      <c r="C31" s="9" t="s">
        <v>189</v>
      </c>
      <c r="D31" s="8" t="s">
        <v>76</v>
      </c>
      <c r="E31" s="8" t="s">
        <v>77</v>
      </c>
      <c r="F31" s="8" t="s">
        <v>200</v>
      </c>
      <c r="G31" s="8" t="s">
        <v>201</v>
      </c>
      <c r="H31" s="16">
        <v>600</v>
      </c>
      <c r="I31" s="16">
        <v>600</v>
      </c>
      <c r="J31" s="16"/>
      <c r="K31" s="16"/>
      <c r="L31" s="16">
        <v>600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28" customHeight="1" spans="1:23">
      <c r="A32" s="53" t="s">
        <v>56</v>
      </c>
      <c r="B32" s="8" t="s">
        <v>188</v>
      </c>
      <c r="C32" s="9" t="s">
        <v>189</v>
      </c>
      <c r="D32" s="8" t="s">
        <v>76</v>
      </c>
      <c r="E32" s="8" t="s">
        <v>77</v>
      </c>
      <c r="F32" s="8" t="s">
        <v>202</v>
      </c>
      <c r="G32" s="8" t="s">
        <v>203</v>
      </c>
      <c r="H32" s="16">
        <v>8000</v>
      </c>
      <c r="I32" s="16">
        <v>8000</v>
      </c>
      <c r="J32" s="16"/>
      <c r="K32" s="16"/>
      <c r="L32" s="16">
        <v>8000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28" customHeight="1" spans="1:23">
      <c r="A33" s="53" t="s">
        <v>56</v>
      </c>
      <c r="B33" s="8" t="s">
        <v>188</v>
      </c>
      <c r="C33" s="9" t="s">
        <v>189</v>
      </c>
      <c r="D33" s="8" t="s">
        <v>76</v>
      </c>
      <c r="E33" s="8" t="s">
        <v>77</v>
      </c>
      <c r="F33" s="8" t="s">
        <v>204</v>
      </c>
      <c r="G33" s="8" t="s">
        <v>205</v>
      </c>
      <c r="H33" s="16">
        <v>28500</v>
      </c>
      <c r="I33" s="16">
        <v>28500</v>
      </c>
      <c r="J33" s="16"/>
      <c r="K33" s="16"/>
      <c r="L33" s="16">
        <v>28500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28" customHeight="1" spans="1:23">
      <c r="A34" s="53" t="s">
        <v>56</v>
      </c>
      <c r="B34" s="8" t="s">
        <v>188</v>
      </c>
      <c r="C34" s="9" t="s">
        <v>189</v>
      </c>
      <c r="D34" s="8" t="s">
        <v>76</v>
      </c>
      <c r="E34" s="8" t="s">
        <v>77</v>
      </c>
      <c r="F34" s="8" t="s">
        <v>206</v>
      </c>
      <c r="G34" s="8" t="s">
        <v>207</v>
      </c>
      <c r="H34" s="16">
        <v>29700</v>
      </c>
      <c r="I34" s="16">
        <v>29700</v>
      </c>
      <c r="J34" s="16"/>
      <c r="K34" s="16"/>
      <c r="L34" s="16">
        <v>29700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28" customHeight="1" spans="1:23">
      <c r="A35" s="53" t="s">
        <v>56</v>
      </c>
      <c r="B35" s="8" t="s">
        <v>208</v>
      </c>
      <c r="C35" s="9" t="s">
        <v>209</v>
      </c>
      <c r="D35" s="8" t="s">
        <v>76</v>
      </c>
      <c r="E35" s="8" t="s">
        <v>77</v>
      </c>
      <c r="F35" s="8" t="s">
        <v>204</v>
      </c>
      <c r="G35" s="8" t="s">
        <v>205</v>
      </c>
      <c r="H35" s="16">
        <v>285000</v>
      </c>
      <c r="I35" s="16">
        <v>285000</v>
      </c>
      <c r="J35" s="16"/>
      <c r="K35" s="16"/>
      <c r="L35" s="16">
        <v>285000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28" customHeight="1" spans="1:23">
      <c r="A36" s="53" t="s">
        <v>56</v>
      </c>
      <c r="B36" s="8" t="s">
        <v>210</v>
      </c>
      <c r="C36" s="9" t="s">
        <v>211</v>
      </c>
      <c r="D36" s="8" t="s">
        <v>76</v>
      </c>
      <c r="E36" s="8" t="s">
        <v>77</v>
      </c>
      <c r="F36" s="8" t="s">
        <v>212</v>
      </c>
      <c r="G36" s="8" t="s">
        <v>213</v>
      </c>
      <c r="H36" s="16">
        <v>19400</v>
      </c>
      <c r="I36" s="16">
        <v>19400</v>
      </c>
      <c r="J36" s="16"/>
      <c r="K36" s="16"/>
      <c r="L36" s="16">
        <v>19400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28" customHeight="1" spans="1:23">
      <c r="A37" s="53" t="s">
        <v>56</v>
      </c>
      <c r="B37" s="8" t="s">
        <v>214</v>
      </c>
      <c r="C37" s="9" t="s">
        <v>144</v>
      </c>
      <c r="D37" s="8" t="s">
        <v>76</v>
      </c>
      <c r="E37" s="8" t="s">
        <v>77</v>
      </c>
      <c r="F37" s="8" t="s">
        <v>215</v>
      </c>
      <c r="G37" s="8" t="s">
        <v>144</v>
      </c>
      <c r="H37" s="16">
        <v>19470</v>
      </c>
      <c r="I37" s="16">
        <v>19470</v>
      </c>
      <c r="J37" s="16"/>
      <c r="K37" s="16"/>
      <c r="L37" s="16">
        <v>19470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28" customHeight="1" spans="1:23">
      <c r="A38" s="53" t="s">
        <v>56</v>
      </c>
      <c r="B38" s="8" t="s">
        <v>216</v>
      </c>
      <c r="C38" s="9" t="s">
        <v>217</v>
      </c>
      <c r="D38" s="8" t="s">
        <v>76</v>
      </c>
      <c r="E38" s="8" t="s">
        <v>77</v>
      </c>
      <c r="F38" s="8" t="s">
        <v>167</v>
      </c>
      <c r="G38" s="8" t="s">
        <v>168</v>
      </c>
      <c r="H38" s="16">
        <v>177012</v>
      </c>
      <c r="I38" s="16">
        <v>177012</v>
      </c>
      <c r="J38" s="16"/>
      <c r="K38" s="16"/>
      <c r="L38" s="16">
        <v>177012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28" customHeight="1" spans="1:23">
      <c r="A39" s="53" t="s">
        <v>56</v>
      </c>
      <c r="B39" s="8" t="s">
        <v>216</v>
      </c>
      <c r="C39" s="9" t="s">
        <v>217</v>
      </c>
      <c r="D39" s="8" t="s">
        <v>76</v>
      </c>
      <c r="E39" s="8" t="s">
        <v>77</v>
      </c>
      <c r="F39" s="8" t="s">
        <v>169</v>
      </c>
      <c r="G39" s="8" t="s">
        <v>170</v>
      </c>
      <c r="H39" s="16">
        <v>12600</v>
      </c>
      <c r="I39" s="16">
        <v>12600</v>
      </c>
      <c r="J39" s="16"/>
      <c r="K39" s="16"/>
      <c r="L39" s="16">
        <v>12600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28" customHeight="1" spans="1:23">
      <c r="A40" s="53" t="s">
        <v>56</v>
      </c>
      <c r="B40" s="8" t="s">
        <v>216</v>
      </c>
      <c r="C40" s="9" t="s">
        <v>217</v>
      </c>
      <c r="D40" s="8" t="s">
        <v>76</v>
      </c>
      <c r="E40" s="8" t="s">
        <v>77</v>
      </c>
      <c r="F40" s="8" t="s">
        <v>171</v>
      </c>
      <c r="G40" s="8" t="s">
        <v>172</v>
      </c>
      <c r="H40" s="16">
        <v>1200</v>
      </c>
      <c r="I40" s="16">
        <v>1200</v>
      </c>
      <c r="J40" s="16"/>
      <c r="K40" s="16"/>
      <c r="L40" s="16">
        <v>1200</v>
      </c>
      <c r="M40" s="16"/>
      <c r="N40" s="16"/>
      <c r="O40" s="16"/>
      <c r="P40" s="22"/>
      <c r="Q40" s="16"/>
      <c r="R40" s="16"/>
      <c r="S40" s="16"/>
      <c r="T40" s="16"/>
      <c r="U40" s="16"/>
      <c r="V40" s="16"/>
      <c r="W40" s="16"/>
    </row>
    <row r="41" ht="28" customHeight="1" spans="1:23">
      <c r="A41" s="53" t="s">
        <v>56</v>
      </c>
      <c r="B41" s="8" t="s">
        <v>216</v>
      </c>
      <c r="C41" s="9" t="s">
        <v>217</v>
      </c>
      <c r="D41" s="8" t="s">
        <v>76</v>
      </c>
      <c r="E41" s="8" t="s">
        <v>77</v>
      </c>
      <c r="F41" s="8" t="s">
        <v>218</v>
      </c>
      <c r="G41" s="8" t="s">
        <v>219</v>
      </c>
      <c r="H41" s="16">
        <v>65352</v>
      </c>
      <c r="I41" s="16">
        <v>65352</v>
      </c>
      <c r="J41" s="16"/>
      <c r="K41" s="16"/>
      <c r="L41" s="16">
        <v>65352</v>
      </c>
      <c r="M41" s="16"/>
      <c r="N41" s="16"/>
      <c r="O41" s="16"/>
      <c r="P41" s="22"/>
      <c r="Q41" s="16"/>
      <c r="R41" s="16"/>
      <c r="S41" s="16"/>
      <c r="T41" s="16"/>
      <c r="U41" s="16"/>
      <c r="V41" s="16"/>
      <c r="W41" s="16"/>
    </row>
    <row r="42" ht="28" customHeight="1" spans="1:23">
      <c r="A42" s="53" t="s">
        <v>56</v>
      </c>
      <c r="B42" s="8" t="s">
        <v>216</v>
      </c>
      <c r="C42" s="9" t="s">
        <v>217</v>
      </c>
      <c r="D42" s="8" t="s">
        <v>76</v>
      </c>
      <c r="E42" s="8" t="s">
        <v>77</v>
      </c>
      <c r="F42" s="8" t="s">
        <v>218</v>
      </c>
      <c r="G42" s="8" t="s">
        <v>219</v>
      </c>
      <c r="H42" s="16">
        <v>65040</v>
      </c>
      <c r="I42" s="16">
        <v>65040</v>
      </c>
      <c r="J42" s="16"/>
      <c r="K42" s="16"/>
      <c r="L42" s="16">
        <v>65040</v>
      </c>
      <c r="M42" s="16"/>
      <c r="N42" s="16"/>
      <c r="O42" s="16"/>
      <c r="P42" s="22"/>
      <c r="Q42" s="16"/>
      <c r="R42" s="16"/>
      <c r="S42" s="16"/>
      <c r="T42" s="16"/>
      <c r="U42" s="16"/>
      <c r="V42" s="16"/>
      <c r="W42" s="16"/>
    </row>
    <row r="43" ht="28" customHeight="1" spans="1:23">
      <c r="A43" s="53" t="s">
        <v>56</v>
      </c>
      <c r="B43" s="8" t="s">
        <v>216</v>
      </c>
      <c r="C43" s="9" t="s">
        <v>217</v>
      </c>
      <c r="D43" s="8" t="s">
        <v>76</v>
      </c>
      <c r="E43" s="8" t="s">
        <v>77</v>
      </c>
      <c r="F43" s="8" t="s">
        <v>218</v>
      </c>
      <c r="G43" s="8" t="s">
        <v>219</v>
      </c>
      <c r="H43" s="16">
        <v>37260</v>
      </c>
      <c r="I43" s="16">
        <v>37260</v>
      </c>
      <c r="J43" s="16"/>
      <c r="K43" s="16"/>
      <c r="L43" s="16">
        <v>37260</v>
      </c>
      <c r="M43" s="16"/>
      <c r="N43" s="16"/>
      <c r="O43" s="16"/>
      <c r="P43" s="22"/>
      <c r="Q43" s="16"/>
      <c r="R43" s="16"/>
      <c r="S43" s="16"/>
      <c r="T43" s="16"/>
      <c r="U43" s="16"/>
      <c r="V43" s="16"/>
      <c r="W43" s="16"/>
    </row>
    <row r="44" ht="28" customHeight="1" spans="1:23">
      <c r="A44" s="53" t="s">
        <v>56</v>
      </c>
      <c r="B44" s="8" t="s">
        <v>216</v>
      </c>
      <c r="C44" s="9" t="s">
        <v>217</v>
      </c>
      <c r="D44" s="8" t="s">
        <v>76</v>
      </c>
      <c r="E44" s="8" t="s">
        <v>77</v>
      </c>
      <c r="F44" s="8" t="s">
        <v>218</v>
      </c>
      <c r="G44" s="8" t="s">
        <v>219</v>
      </c>
      <c r="H44" s="16">
        <v>14751</v>
      </c>
      <c r="I44" s="16">
        <v>14751</v>
      </c>
      <c r="J44" s="16"/>
      <c r="K44" s="16"/>
      <c r="L44" s="16">
        <v>14751</v>
      </c>
      <c r="M44" s="16"/>
      <c r="N44" s="16"/>
      <c r="O44" s="16"/>
      <c r="P44" s="22"/>
      <c r="Q44" s="16"/>
      <c r="R44" s="16"/>
      <c r="S44" s="16"/>
      <c r="T44" s="16"/>
      <c r="U44" s="16"/>
      <c r="V44" s="16"/>
      <c r="W44" s="16"/>
    </row>
    <row r="45" ht="28" customHeight="1" spans="1:23">
      <c r="A45" s="53" t="s">
        <v>56</v>
      </c>
      <c r="B45" s="8" t="s">
        <v>216</v>
      </c>
      <c r="C45" s="9" t="s">
        <v>217</v>
      </c>
      <c r="D45" s="8" t="s">
        <v>119</v>
      </c>
      <c r="E45" s="8" t="s">
        <v>120</v>
      </c>
      <c r="F45" s="8" t="s">
        <v>169</v>
      </c>
      <c r="G45" s="8" t="s">
        <v>170</v>
      </c>
      <c r="H45" s="16">
        <v>6036</v>
      </c>
      <c r="I45" s="16">
        <v>6036</v>
      </c>
      <c r="J45" s="16"/>
      <c r="K45" s="16"/>
      <c r="L45" s="16">
        <v>6036</v>
      </c>
      <c r="M45" s="16"/>
      <c r="N45" s="16"/>
      <c r="O45" s="16"/>
      <c r="P45" s="22"/>
      <c r="Q45" s="16"/>
      <c r="R45" s="16"/>
      <c r="S45" s="16"/>
      <c r="T45" s="16"/>
      <c r="U45" s="16"/>
      <c r="V45" s="16"/>
      <c r="W45" s="16"/>
    </row>
    <row r="46" ht="28" customHeight="1" spans="1:23">
      <c r="A46" s="53" t="s">
        <v>56</v>
      </c>
      <c r="B46" s="8" t="s">
        <v>220</v>
      </c>
      <c r="C46" s="9" t="s">
        <v>221</v>
      </c>
      <c r="D46" s="8" t="s">
        <v>76</v>
      </c>
      <c r="E46" s="8" t="s">
        <v>77</v>
      </c>
      <c r="F46" s="8" t="s">
        <v>171</v>
      </c>
      <c r="G46" s="8" t="s">
        <v>172</v>
      </c>
      <c r="H46" s="16">
        <v>412092</v>
      </c>
      <c r="I46" s="16">
        <v>412092</v>
      </c>
      <c r="J46" s="16"/>
      <c r="K46" s="16"/>
      <c r="L46" s="16">
        <v>412092</v>
      </c>
      <c r="M46" s="16"/>
      <c r="N46" s="16"/>
      <c r="O46" s="16"/>
      <c r="P46" s="22"/>
      <c r="Q46" s="16"/>
      <c r="R46" s="16"/>
      <c r="S46" s="16"/>
      <c r="T46" s="16"/>
      <c r="U46" s="16"/>
      <c r="V46" s="16"/>
      <c r="W46" s="16"/>
    </row>
    <row r="47" ht="28" customHeight="1" spans="1:23">
      <c r="A47" s="53" t="s">
        <v>56</v>
      </c>
      <c r="B47" s="8" t="s">
        <v>222</v>
      </c>
      <c r="C47" s="9" t="s">
        <v>223</v>
      </c>
      <c r="D47" s="8" t="s">
        <v>76</v>
      </c>
      <c r="E47" s="8" t="s">
        <v>77</v>
      </c>
      <c r="F47" s="8" t="s">
        <v>218</v>
      </c>
      <c r="G47" s="8" t="s">
        <v>219</v>
      </c>
      <c r="H47" s="16">
        <v>72000</v>
      </c>
      <c r="I47" s="16">
        <v>72000</v>
      </c>
      <c r="J47" s="16"/>
      <c r="K47" s="16"/>
      <c r="L47" s="16">
        <v>72000</v>
      </c>
      <c r="M47" s="16"/>
      <c r="N47" s="16"/>
      <c r="O47" s="16"/>
      <c r="P47" s="22"/>
      <c r="Q47" s="16"/>
      <c r="R47" s="16"/>
      <c r="S47" s="16"/>
      <c r="T47" s="16"/>
      <c r="U47" s="16"/>
      <c r="V47" s="16"/>
      <c r="W47" s="16"/>
    </row>
    <row r="48" ht="28" customHeight="1" spans="1:23">
      <c r="A48" s="11" t="s">
        <v>32</v>
      </c>
      <c r="B48" s="11"/>
      <c r="C48" s="11"/>
      <c r="D48" s="11"/>
      <c r="E48" s="11"/>
      <c r="F48" s="11"/>
      <c r="G48" s="11"/>
      <c r="H48" s="16">
        <v>7339249.11</v>
      </c>
      <c r="I48" s="16">
        <v>7339249.11</v>
      </c>
      <c r="J48" s="16"/>
      <c r="K48" s="16"/>
      <c r="L48" s="16">
        <v>7339249.11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</sheetData>
  <mergeCells count="30">
    <mergeCell ref="A2:W2"/>
    <mergeCell ref="A3:G3"/>
    <mergeCell ref="I4:W4"/>
    <mergeCell ref="I5:M5"/>
    <mergeCell ref="N5:P5"/>
    <mergeCell ref="R5:W5"/>
    <mergeCell ref="A48:G48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scale="28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7"/>
  <sheetViews>
    <sheetView showZeros="0" topLeftCell="G2" workbookViewId="0">
      <selection activeCell="G8" sqref="A8:H27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224</v>
      </c>
    </row>
    <row r="2" ht="45" customHeight="1" spans="1:23">
      <c r="A2" s="3" t="s">
        <v>225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"单位名称："&amp;"易门县人民代表大会常务委员会"</f>
        <v>单位名称：易门县人民代表大会常务委员会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226</v>
      </c>
      <c r="B4" s="12" t="s">
        <v>150</v>
      </c>
      <c r="C4" s="12" t="s">
        <v>151</v>
      </c>
      <c r="D4" s="12" t="s">
        <v>227</v>
      </c>
      <c r="E4" s="12" t="s">
        <v>152</v>
      </c>
      <c r="F4" s="12" t="s">
        <v>153</v>
      </c>
      <c r="G4" s="12" t="s">
        <v>228</v>
      </c>
      <c r="H4" s="12" t="s">
        <v>155</v>
      </c>
      <c r="I4" s="43" t="s">
        <v>32</v>
      </c>
      <c r="J4" s="43" t="s">
        <v>229</v>
      </c>
      <c r="K4" s="12"/>
      <c r="L4" s="12"/>
      <c r="M4" s="12"/>
      <c r="N4" s="12" t="s">
        <v>157</v>
      </c>
      <c r="O4" s="12"/>
      <c r="P4" s="12"/>
      <c r="Q4" s="12" t="s">
        <v>38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 t="s">
        <v>158</v>
      </c>
      <c r="J5" s="43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34</v>
      </c>
      <c r="K7" s="12" t="s">
        <v>230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2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25" customHeight="1" spans="1:23">
      <c r="A9" s="8"/>
      <c r="B9" s="8"/>
      <c r="C9" s="9" t="s">
        <v>231</v>
      </c>
      <c r="D9" s="8"/>
      <c r="E9" s="8"/>
      <c r="F9" s="8"/>
      <c r="G9" s="8"/>
      <c r="H9" s="8"/>
      <c r="I9" s="10">
        <v>50000</v>
      </c>
      <c r="J9" s="10">
        <v>50000</v>
      </c>
      <c r="K9" s="10">
        <v>50000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25" customHeight="1" spans="1:23">
      <c r="A10" s="8" t="s">
        <v>232</v>
      </c>
      <c r="B10" s="8" t="s">
        <v>233</v>
      </c>
      <c r="C10" s="9" t="s">
        <v>231</v>
      </c>
      <c r="D10" s="8" t="s">
        <v>56</v>
      </c>
      <c r="E10" s="8" t="s">
        <v>78</v>
      </c>
      <c r="F10" s="8" t="s">
        <v>79</v>
      </c>
      <c r="G10" s="8" t="s">
        <v>204</v>
      </c>
      <c r="H10" s="8" t="s">
        <v>205</v>
      </c>
      <c r="I10" s="10">
        <v>50000</v>
      </c>
      <c r="J10" s="10">
        <v>50000</v>
      </c>
      <c r="K10" s="10">
        <v>50000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25" customHeight="1" spans="1:23">
      <c r="A11" s="22"/>
      <c r="B11" s="22"/>
      <c r="C11" s="9" t="s">
        <v>234</v>
      </c>
      <c r="D11" s="22"/>
      <c r="E11" s="22"/>
      <c r="F11" s="22"/>
      <c r="G11" s="22"/>
      <c r="H11" s="22"/>
      <c r="I11" s="10">
        <v>750000</v>
      </c>
      <c r="J11" s="10">
        <v>750000</v>
      </c>
      <c r="K11" s="10">
        <v>750000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25" customHeight="1" spans="1:23">
      <c r="A12" s="8" t="s">
        <v>235</v>
      </c>
      <c r="B12" s="8" t="s">
        <v>236</v>
      </c>
      <c r="C12" s="9" t="s">
        <v>234</v>
      </c>
      <c r="D12" s="8" t="s">
        <v>56</v>
      </c>
      <c r="E12" s="8" t="s">
        <v>84</v>
      </c>
      <c r="F12" s="8" t="s">
        <v>85</v>
      </c>
      <c r="G12" s="8" t="s">
        <v>237</v>
      </c>
      <c r="H12" s="8" t="s">
        <v>238</v>
      </c>
      <c r="I12" s="10">
        <v>750000</v>
      </c>
      <c r="J12" s="10">
        <v>750000</v>
      </c>
      <c r="K12" s="10">
        <v>750000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25" customHeight="1" spans="1:23">
      <c r="A13" s="22"/>
      <c r="B13" s="22"/>
      <c r="C13" s="9" t="s">
        <v>239</v>
      </c>
      <c r="D13" s="22"/>
      <c r="E13" s="22"/>
      <c r="F13" s="22"/>
      <c r="G13" s="22"/>
      <c r="H13" s="22"/>
      <c r="I13" s="10">
        <v>37500</v>
      </c>
      <c r="J13" s="10">
        <v>37500</v>
      </c>
      <c r="K13" s="10">
        <v>37500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25" customHeight="1" spans="1:23">
      <c r="A14" s="8" t="s">
        <v>235</v>
      </c>
      <c r="B14" s="8" t="s">
        <v>240</v>
      </c>
      <c r="C14" s="9" t="s">
        <v>239</v>
      </c>
      <c r="D14" s="8" t="s">
        <v>56</v>
      </c>
      <c r="E14" s="8" t="s">
        <v>82</v>
      </c>
      <c r="F14" s="8" t="s">
        <v>83</v>
      </c>
      <c r="G14" s="8" t="s">
        <v>190</v>
      </c>
      <c r="H14" s="8" t="s">
        <v>191</v>
      </c>
      <c r="I14" s="10">
        <v>37500</v>
      </c>
      <c r="J14" s="10">
        <v>37500</v>
      </c>
      <c r="K14" s="10">
        <v>37500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25" customHeight="1" spans="1:23">
      <c r="A15" s="22"/>
      <c r="B15" s="22"/>
      <c r="C15" s="9" t="s">
        <v>241</v>
      </c>
      <c r="D15" s="22"/>
      <c r="E15" s="22"/>
      <c r="F15" s="22"/>
      <c r="G15" s="22"/>
      <c r="H15" s="22"/>
      <c r="I15" s="10">
        <v>112500</v>
      </c>
      <c r="J15" s="10">
        <v>112500</v>
      </c>
      <c r="K15" s="10">
        <v>112500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25" customHeight="1" spans="1:23">
      <c r="A16" s="8" t="s">
        <v>235</v>
      </c>
      <c r="B16" s="8" t="s">
        <v>242</v>
      </c>
      <c r="C16" s="9" t="s">
        <v>241</v>
      </c>
      <c r="D16" s="8" t="s">
        <v>56</v>
      </c>
      <c r="E16" s="8" t="s">
        <v>84</v>
      </c>
      <c r="F16" s="8" t="s">
        <v>85</v>
      </c>
      <c r="G16" s="8" t="s">
        <v>190</v>
      </c>
      <c r="H16" s="8" t="s">
        <v>191</v>
      </c>
      <c r="I16" s="10">
        <v>112500</v>
      </c>
      <c r="J16" s="10">
        <v>112500</v>
      </c>
      <c r="K16" s="10">
        <v>112500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25" customHeight="1" spans="1:23">
      <c r="A17" s="22"/>
      <c r="B17" s="22"/>
      <c r="C17" s="9" t="s">
        <v>243</v>
      </c>
      <c r="D17" s="22"/>
      <c r="E17" s="22"/>
      <c r="F17" s="22"/>
      <c r="G17" s="22"/>
      <c r="H17" s="22"/>
      <c r="I17" s="10">
        <v>37500</v>
      </c>
      <c r="J17" s="10">
        <v>37500</v>
      </c>
      <c r="K17" s="10">
        <v>37500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25" customHeight="1" spans="1:23">
      <c r="A18" s="8" t="s">
        <v>235</v>
      </c>
      <c r="B18" s="8" t="s">
        <v>244</v>
      </c>
      <c r="C18" s="9" t="s">
        <v>243</v>
      </c>
      <c r="D18" s="8" t="s">
        <v>56</v>
      </c>
      <c r="E18" s="8" t="s">
        <v>86</v>
      </c>
      <c r="F18" s="8" t="s">
        <v>87</v>
      </c>
      <c r="G18" s="8" t="s">
        <v>190</v>
      </c>
      <c r="H18" s="8" t="s">
        <v>191</v>
      </c>
      <c r="I18" s="10">
        <v>37500</v>
      </c>
      <c r="J18" s="10">
        <v>37500</v>
      </c>
      <c r="K18" s="10">
        <v>37500</v>
      </c>
      <c r="L18" s="10"/>
      <c r="M18" s="10"/>
      <c r="N18" s="10"/>
      <c r="O18" s="10"/>
      <c r="P18" s="22"/>
      <c r="Q18" s="10"/>
      <c r="R18" s="10"/>
      <c r="S18" s="10"/>
      <c r="T18" s="10"/>
      <c r="U18" s="10"/>
      <c r="V18" s="10"/>
      <c r="W18" s="10"/>
    </row>
    <row r="19" ht="25" customHeight="1" spans="1:23">
      <c r="A19" s="22"/>
      <c r="B19" s="22"/>
      <c r="C19" s="9" t="s">
        <v>245</v>
      </c>
      <c r="D19" s="22"/>
      <c r="E19" s="22"/>
      <c r="F19" s="22"/>
      <c r="G19" s="22"/>
      <c r="H19" s="22"/>
      <c r="I19" s="10">
        <v>200000</v>
      </c>
      <c r="J19" s="10">
        <v>200000</v>
      </c>
      <c r="K19" s="10">
        <v>200000</v>
      </c>
      <c r="L19" s="10"/>
      <c r="M19" s="10"/>
      <c r="N19" s="10"/>
      <c r="O19" s="10"/>
      <c r="P19" s="22"/>
      <c r="Q19" s="10"/>
      <c r="R19" s="10"/>
      <c r="S19" s="10"/>
      <c r="T19" s="10"/>
      <c r="U19" s="10"/>
      <c r="V19" s="10"/>
      <c r="W19" s="10"/>
    </row>
    <row r="20" ht="25" customHeight="1" spans="1:23">
      <c r="A20" s="8" t="s">
        <v>235</v>
      </c>
      <c r="B20" s="8" t="s">
        <v>246</v>
      </c>
      <c r="C20" s="9" t="s">
        <v>245</v>
      </c>
      <c r="D20" s="8" t="s">
        <v>56</v>
      </c>
      <c r="E20" s="8" t="s">
        <v>80</v>
      </c>
      <c r="F20" s="8" t="s">
        <v>81</v>
      </c>
      <c r="G20" s="8" t="s">
        <v>202</v>
      </c>
      <c r="H20" s="8" t="s">
        <v>203</v>
      </c>
      <c r="I20" s="10">
        <v>200000</v>
      </c>
      <c r="J20" s="10">
        <v>200000</v>
      </c>
      <c r="K20" s="10">
        <v>200000</v>
      </c>
      <c r="L20" s="10"/>
      <c r="M20" s="10"/>
      <c r="N20" s="10"/>
      <c r="O20" s="10"/>
      <c r="P20" s="22"/>
      <c r="Q20" s="10"/>
      <c r="R20" s="10"/>
      <c r="S20" s="10"/>
      <c r="T20" s="10"/>
      <c r="U20" s="10"/>
      <c r="V20" s="10"/>
      <c r="W20" s="10"/>
    </row>
    <row r="21" ht="25" customHeight="1" spans="1:23">
      <c r="A21" s="22"/>
      <c r="B21" s="22"/>
      <c r="C21" s="9" t="s">
        <v>247</v>
      </c>
      <c r="D21" s="22"/>
      <c r="E21" s="22"/>
      <c r="F21" s="22"/>
      <c r="G21" s="22"/>
      <c r="H21" s="22"/>
      <c r="I21" s="10">
        <v>1022600</v>
      </c>
      <c r="J21" s="10">
        <v>1022600</v>
      </c>
      <c r="K21" s="10">
        <v>1022600</v>
      </c>
      <c r="L21" s="10"/>
      <c r="M21" s="10"/>
      <c r="N21" s="10"/>
      <c r="O21" s="10"/>
      <c r="P21" s="22"/>
      <c r="Q21" s="10"/>
      <c r="R21" s="10"/>
      <c r="S21" s="10"/>
      <c r="T21" s="10"/>
      <c r="U21" s="10"/>
      <c r="V21" s="10"/>
      <c r="W21" s="10"/>
    </row>
    <row r="22" ht="25" customHeight="1" spans="1:23">
      <c r="A22" s="8" t="s">
        <v>235</v>
      </c>
      <c r="B22" s="8" t="s">
        <v>248</v>
      </c>
      <c r="C22" s="9" t="s">
        <v>247</v>
      </c>
      <c r="D22" s="8" t="s">
        <v>56</v>
      </c>
      <c r="E22" s="8" t="s">
        <v>76</v>
      </c>
      <c r="F22" s="8" t="s">
        <v>77</v>
      </c>
      <c r="G22" s="8" t="s">
        <v>249</v>
      </c>
      <c r="H22" s="8" t="s">
        <v>250</v>
      </c>
      <c r="I22" s="10">
        <v>1022600</v>
      </c>
      <c r="J22" s="10">
        <v>1022600</v>
      </c>
      <c r="K22" s="10">
        <v>1022600</v>
      </c>
      <c r="L22" s="10"/>
      <c r="M22" s="10"/>
      <c r="N22" s="10"/>
      <c r="O22" s="10"/>
      <c r="P22" s="22"/>
      <c r="Q22" s="10"/>
      <c r="R22" s="10"/>
      <c r="S22" s="10"/>
      <c r="T22" s="10"/>
      <c r="U22" s="10"/>
      <c r="V22" s="10"/>
      <c r="W22" s="10"/>
    </row>
    <row r="23" ht="25" customHeight="1" spans="1:23">
      <c r="A23" s="22"/>
      <c r="B23" s="22"/>
      <c r="C23" s="9" t="s">
        <v>251</v>
      </c>
      <c r="D23" s="22"/>
      <c r="E23" s="22"/>
      <c r="F23" s="22"/>
      <c r="G23" s="22"/>
      <c r="H23" s="22"/>
      <c r="I23" s="10">
        <v>18000</v>
      </c>
      <c r="J23" s="10">
        <v>18000</v>
      </c>
      <c r="K23" s="10">
        <v>18000</v>
      </c>
      <c r="L23" s="10"/>
      <c r="M23" s="10"/>
      <c r="N23" s="10"/>
      <c r="O23" s="10"/>
      <c r="P23" s="22"/>
      <c r="Q23" s="10"/>
      <c r="R23" s="10"/>
      <c r="S23" s="10"/>
      <c r="T23" s="10"/>
      <c r="U23" s="10"/>
      <c r="V23" s="10"/>
      <c r="W23" s="10"/>
    </row>
    <row r="24" ht="25" customHeight="1" spans="1:23">
      <c r="A24" s="8" t="s">
        <v>252</v>
      </c>
      <c r="B24" s="8" t="s">
        <v>253</v>
      </c>
      <c r="C24" s="9" t="s">
        <v>251</v>
      </c>
      <c r="D24" s="8" t="s">
        <v>56</v>
      </c>
      <c r="E24" s="8" t="s">
        <v>99</v>
      </c>
      <c r="F24" s="8" t="s">
        <v>100</v>
      </c>
      <c r="G24" s="8" t="s">
        <v>254</v>
      </c>
      <c r="H24" s="8" t="s">
        <v>255</v>
      </c>
      <c r="I24" s="10">
        <v>18000</v>
      </c>
      <c r="J24" s="10">
        <v>18000</v>
      </c>
      <c r="K24" s="10">
        <v>18000</v>
      </c>
      <c r="L24" s="10"/>
      <c r="M24" s="10"/>
      <c r="N24" s="10"/>
      <c r="O24" s="10"/>
      <c r="P24" s="22"/>
      <c r="Q24" s="10"/>
      <c r="R24" s="10"/>
      <c r="S24" s="10"/>
      <c r="T24" s="10"/>
      <c r="U24" s="10"/>
      <c r="V24" s="10"/>
      <c r="W24" s="10"/>
    </row>
    <row r="25" ht="25" customHeight="1" spans="1:23">
      <c r="A25" s="22"/>
      <c r="B25" s="22"/>
      <c r="C25" s="9" t="s">
        <v>256</v>
      </c>
      <c r="D25" s="22"/>
      <c r="E25" s="22"/>
      <c r="F25" s="22"/>
      <c r="G25" s="22"/>
      <c r="H25" s="22"/>
      <c r="I25" s="10">
        <v>20000</v>
      </c>
      <c r="J25" s="10">
        <v>20000</v>
      </c>
      <c r="K25" s="10">
        <v>20000</v>
      </c>
      <c r="L25" s="10"/>
      <c r="M25" s="10"/>
      <c r="N25" s="10"/>
      <c r="O25" s="10"/>
      <c r="P25" s="22"/>
      <c r="Q25" s="10"/>
      <c r="R25" s="10"/>
      <c r="S25" s="10"/>
      <c r="T25" s="10"/>
      <c r="U25" s="10"/>
      <c r="V25" s="10"/>
      <c r="W25" s="10"/>
    </row>
    <row r="26" ht="25" customHeight="1" spans="1:23">
      <c r="A26" s="8" t="s">
        <v>235</v>
      </c>
      <c r="B26" s="8" t="s">
        <v>257</v>
      </c>
      <c r="C26" s="9" t="s">
        <v>256</v>
      </c>
      <c r="D26" s="8" t="s">
        <v>56</v>
      </c>
      <c r="E26" s="8" t="s">
        <v>90</v>
      </c>
      <c r="F26" s="8" t="s">
        <v>79</v>
      </c>
      <c r="G26" s="8" t="s">
        <v>190</v>
      </c>
      <c r="H26" s="8" t="s">
        <v>191</v>
      </c>
      <c r="I26" s="10">
        <v>20000</v>
      </c>
      <c r="J26" s="10">
        <v>20000</v>
      </c>
      <c r="K26" s="10">
        <v>20000</v>
      </c>
      <c r="L26" s="10"/>
      <c r="M26" s="10"/>
      <c r="N26" s="10"/>
      <c r="O26" s="10"/>
      <c r="P26" s="22"/>
      <c r="Q26" s="10"/>
      <c r="R26" s="10"/>
      <c r="S26" s="10"/>
      <c r="T26" s="10"/>
      <c r="U26" s="10"/>
      <c r="V26" s="10"/>
      <c r="W26" s="10"/>
    </row>
    <row r="27" ht="25" customHeight="1" spans="1:23">
      <c r="A27" s="11" t="s">
        <v>32</v>
      </c>
      <c r="B27" s="11"/>
      <c r="C27" s="11"/>
      <c r="D27" s="11"/>
      <c r="E27" s="11"/>
      <c r="F27" s="11"/>
      <c r="G27" s="11"/>
      <c r="H27" s="11"/>
      <c r="I27" s="10">
        <v>2248100</v>
      </c>
      <c r="J27" s="10">
        <v>2248100</v>
      </c>
      <c r="K27" s="10">
        <v>2248100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</sheetData>
  <mergeCells count="28">
    <mergeCell ref="A2:W2"/>
    <mergeCell ref="A3:H3"/>
    <mergeCell ref="J4:M4"/>
    <mergeCell ref="N4:P4"/>
    <mergeCell ref="R4:W4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scale="27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61"/>
  <sheetViews>
    <sheetView showZeros="0" topLeftCell="A42" workbookViewId="0">
      <selection activeCell="A1" sqref="A1:J1"/>
    </sheetView>
  </sheetViews>
  <sheetFormatPr defaultColWidth="8.85" defaultRowHeight="15" customHeight="1"/>
  <cols>
    <col min="1" max="1" width="25.5" customWidth="1"/>
    <col min="2" max="2" width="54" customWidth="1"/>
    <col min="3" max="4" width="13.8416666666667" customWidth="1"/>
    <col min="5" max="5" width="30" customWidth="1"/>
    <col min="6" max="8" width="10" customWidth="1"/>
    <col min="9" max="9" width="13.7" customWidth="1"/>
    <col min="10" max="10" width="39.125" customWidth="1"/>
  </cols>
  <sheetData>
    <row r="1" customHeight="1" spans="1:10">
      <c r="A1" s="19" t="s">
        <v>258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8" t="s">
        <v>259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tr">
        <f>"单位名称："&amp;"易门县人民代表大会常务委员会"</f>
        <v>单位名称：易门县人民代表大会常务委员会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260</v>
      </c>
      <c r="B4" s="29" t="s">
        <v>261</v>
      </c>
      <c r="C4" s="29" t="s">
        <v>262</v>
      </c>
      <c r="D4" s="29" t="s">
        <v>263</v>
      </c>
      <c r="E4" s="29" t="s">
        <v>264</v>
      </c>
      <c r="F4" s="29" t="s">
        <v>265</v>
      </c>
      <c r="G4" s="29" t="s">
        <v>266</v>
      </c>
      <c r="H4" s="29" t="s">
        <v>267</v>
      </c>
      <c r="I4" s="29" t="s">
        <v>268</v>
      </c>
      <c r="J4" s="29" t="s">
        <v>269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</row>
    <row r="7" ht="20.25" customHeight="1" spans="1:10">
      <c r="A7" s="22" t="s">
        <v>56</v>
      </c>
      <c r="B7" s="22"/>
      <c r="C7" s="22"/>
      <c r="E7" s="35"/>
      <c r="F7" s="35"/>
      <c r="G7" s="35"/>
      <c r="H7" s="35"/>
      <c r="I7" s="35"/>
      <c r="J7" s="35"/>
    </row>
    <row r="8" ht="20.25" customHeight="1" spans="1:10">
      <c r="A8" s="46" t="s">
        <v>251</v>
      </c>
      <c r="B8" s="22" t="s">
        <v>270</v>
      </c>
      <c r="C8" s="23"/>
      <c r="D8" s="23"/>
      <c r="E8" s="35"/>
      <c r="F8" s="35"/>
      <c r="G8" s="35"/>
      <c r="H8" s="35"/>
      <c r="I8" s="35"/>
      <c r="J8" s="35"/>
    </row>
    <row r="9" ht="20.25" customHeight="1" spans="1:10">
      <c r="A9" s="22"/>
      <c r="B9" s="22"/>
      <c r="C9" s="22" t="s">
        <v>271</v>
      </c>
      <c r="D9" s="47" t="s">
        <v>272</v>
      </c>
      <c r="E9" s="48" t="s">
        <v>273</v>
      </c>
      <c r="F9" s="36" t="s">
        <v>274</v>
      </c>
      <c r="G9" s="23" t="s">
        <v>275</v>
      </c>
      <c r="H9" s="36" t="s">
        <v>276</v>
      </c>
      <c r="I9" s="36" t="s">
        <v>277</v>
      </c>
      <c r="J9" s="48" t="s">
        <v>278</v>
      </c>
    </row>
    <row r="10" ht="37" customHeight="1" spans="1:10">
      <c r="A10" s="22"/>
      <c r="B10" s="22"/>
      <c r="C10" s="22" t="s">
        <v>271</v>
      </c>
      <c r="D10" s="47" t="s">
        <v>279</v>
      </c>
      <c r="E10" s="48" t="s">
        <v>280</v>
      </c>
      <c r="F10" s="36" t="s">
        <v>274</v>
      </c>
      <c r="G10" s="23" t="s">
        <v>281</v>
      </c>
      <c r="H10" s="36" t="s">
        <v>282</v>
      </c>
      <c r="I10" s="36" t="s">
        <v>277</v>
      </c>
      <c r="J10" s="48" t="s">
        <v>283</v>
      </c>
    </row>
    <row r="11" ht="22" customHeight="1" spans="1:10">
      <c r="A11" s="22"/>
      <c r="B11" s="22"/>
      <c r="C11" s="22" t="s">
        <v>271</v>
      </c>
      <c r="D11" s="47" t="s">
        <v>284</v>
      </c>
      <c r="E11" s="48" t="s">
        <v>285</v>
      </c>
      <c r="F11" s="36" t="s">
        <v>274</v>
      </c>
      <c r="G11" s="23" t="s">
        <v>281</v>
      </c>
      <c r="H11" s="36" t="s">
        <v>282</v>
      </c>
      <c r="I11" s="36" t="s">
        <v>277</v>
      </c>
      <c r="J11" s="48" t="s">
        <v>286</v>
      </c>
    </row>
    <row r="12" ht="20.25" customHeight="1" spans="1:10">
      <c r="A12" s="22"/>
      <c r="B12" s="22"/>
      <c r="C12" s="22" t="s">
        <v>287</v>
      </c>
      <c r="D12" s="47" t="s">
        <v>288</v>
      </c>
      <c r="E12" s="48" t="s">
        <v>289</v>
      </c>
      <c r="F12" s="36" t="s">
        <v>274</v>
      </c>
      <c r="G12" s="23" t="s">
        <v>290</v>
      </c>
      <c r="H12" s="36"/>
      <c r="I12" s="36" t="s">
        <v>291</v>
      </c>
      <c r="J12" s="48" t="s">
        <v>292</v>
      </c>
    </row>
    <row r="13" ht="20.25" customHeight="1" spans="1:10">
      <c r="A13" s="22"/>
      <c r="B13" s="22"/>
      <c r="C13" s="22" t="s">
        <v>293</v>
      </c>
      <c r="D13" s="47" t="s">
        <v>294</v>
      </c>
      <c r="E13" s="48" t="s">
        <v>295</v>
      </c>
      <c r="F13" s="36" t="s">
        <v>296</v>
      </c>
      <c r="G13" s="23" t="s">
        <v>297</v>
      </c>
      <c r="H13" s="36" t="s">
        <v>282</v>
      </c>
      <c r="I13" s="36" t="s">
        <v>277</v>
      </c>
      <c r="J13" s="48" t="s">
        <v>298</v>
      </c>
    </row>
    <row r="14" ht="33" customHeight="1" spans="1:10">
      <c r="A14" s="46" t="s">
        <v>241</v>
      </c>
      <c r="B14" s="22" t="s">
        <v>299</v>
      </c>
      <c r="C14" s="22"/>
      <c r="D14" s="22"/>
      <c r="E14" s="22"/>
      <c r="F14" s="22"/>
      <c r="G14" s="22"/>
      <c r="H14" s="22"/>
      <c r="I14" s="22"/>
      <c r="J14" s="22"/>
    </row>
    <row r="15" ht="20.25" customHeight="1" spans="1:10">
      <c r="A15" s="22"/>
      <c r="B15" s="22"/>
      <c r="C15" s="22" t="s">
        <v>271</v>
      </c>
      <c r="D15" s="47" t="s">
        <v>272</v>
      </c>
      <c r="E15" s="48" t="s">
        <v>273</v>
      </c>
      <c r="F15" s="36" t="s">
        <v>274</v>
      </c>
      <c r="G15" s="23" t="s">
        <v>300</v>
      </c>
      <c r="H15" s="36" t="s">
        <v>301</v>
      </c>
      <c r="I15" s="36" t="s">
        <v>277</v>
      </c>
      <c r="J15" s="48" t="s">
        <v>302</v>
      </c>
    </row>
    <row r="16" ht="20.25" customHeight="1" spans="1:10">
      <c r="A16" s="22"/>
      <c r="B16" s="22"/>
      <c r="C16" s="22" t="s">
        <v>271</v>
      </c>
      <c r="D16" s="47" t="s">
        <v>272</v>
      </c>
      <c r="E16" s="48" t="s">
        <v>303</v>
      </c>
      <c r="F16" s="36" t="s">
        <v>296</v>
      </c>
      <c r="G16" s="23" t="s">
        <v>47</v>
      </c>
      <c r="H16" s="36" t="s">
        <v>304</v>
      </c>
      <c r="I16" s="36" t="s">
        <v>277</v>
      </c>
      <c r="J16" s="48" t="s">
        <v>305</v>
      </c>
    </row>
    <row r="17" ht="24" customHeight="1" spans="1:10">
      <c r="A17" s="22"/>
      <c r="B17" s="22"/>
      <c r="C17" s="22" t="s">
        <v>271</v>
      </c>
      <c r="D17" s="47" t="s">
        <v>279</v>
      </c>
      <c r="E17" s="48" t="s">
        <v>306</v>
      </c>
      <c r="F17" s="36" t="s">
        <v>274</v>
      </c>
      <c r="G17" s="23" t="s">
        <v>307</v>
      </c>
      <c r="H17" s="36" t="s">
        <v>282</v>
      </c>
      <c r="I17" s="36" t="s">
        <v>277</v>
      </c>
      <c r="J17" s="48" t="s">
        <v>308</v>
      </c>
    </row>
    <row r="18" ht="20.25" customHeight="1" spans="1:10">
      <c r="A18" s="22"/>
      <c r="B18" s="22"/>
      <c r="C18" s="22" t="s">
        <v>287</v>
      </c>
      <c r="D18" s="47" t="s">
        <v>288</v>
      </c>
      <c r="E18" s="48" t="s">
        <v>309</v>
      </c>
      <c r="F18" s="36" t="s">
        <v>274</v>
      </c>
      <c r="G18" s="23" t="s">
        <v>310</v>
      </c>
      <c r="H18" s="36" t="s">
        <v>311</v>
      </c>
      <c r="I18" s="36" t="s">
        <v>277</v>
      </c>
      <c r="J18" s="48" t="s">
        <v>312</v>
      </c>
    </row>
    <row r="19" ht="20.25" customHeight="1" spans="1:10">
      <c r="A19" s="22"/>
      <c r="B19" s="22"/>
      <c r="C19" s="22" t="s">
        <v>293</v>
      </c>
      <c r="D19" s="47" t="s">
        <v>294</v>
      </c>
      <c r="E19" s="48" t="s">
        <v>295</v>
      </c>
      <c r="F19" s="36" t="s">
        <v>296</v>
      </c>
      <c r="G19" s="23" t="s">
        <v>307</v>
      </c>
      <c r="H19" s="36" t="s">
        <v>282</v>
      </c>
      <c r="I19" s="36" t="s">
        <v>277</v>
      </c>
      <c r="J19" s="48" t="s">
        <v>313</v>
      </c>
    </row>
    <row r="20" ht="20.25" customHeight="1" spans="1:10">
      <c r="A20" s="46" t="s">
        <v>256</v>
      </c>
      <c r="B20" s="22" t="s">
        <v>314</v>
      </c>
      <c r="C20" s="22"/>
      <c r="D20" s="22"/>
      <c r="E20" s="22"/>
      <c r="F20" s="22"/>
      <c r="G20" s="22"/>
      <c r="H20" s="22"/>
      <c r="I20" s="22"/>
      <c r="J20" s="22"/>
    </row>
    <row r="21" ht="20.25" customHeight="1" spans="1:10">
      <c r="A21" s="22"/>
      <c r="B21" s="22"/>
      <c r="C21" s="22" t="s">
        <v>271</v>
      </c>
      <c r="D21" s="47" t="s">
        <v>272</v>
      </c>
      <c r="E21" s="48" t="s">
        <v>315</v>
      </c>
      <c r="F21" s="36" t="s">
        <v>274</v>
      </c>
      <c r="G21" s="23" t="s">
        <v>316</v>
      </c>
      <c r="H21" s="36" t="s">
        <v>311</v>
      </c>
      <c r="I21" s="36" t="s">
        <v>277</v>
      </c>
      <c r="J21" s="48" t="s">
        <v>317</v>
      </c>
    </row>
    <row r="22" ht="20.25" customHeight="1" spans="1:10">
      <c r="A22" s="22"/>
      <c r="B22" s="22"/>
      <c r="C22" s="22" t="s">
        <v>271</v>
      </c>
      <c r="D22" s="47" t="s">
        <v>279</v>
      </c>
      <c r="E22" s="48" t="s">
        <v>318</v>
      </c>
      <c r="F22" s="36" t="s">
        <v>274</v>
      </c>
      <c r="G22" s="23" t="s">
        <v>281</v>
      </c>
      <c r="H22" s="36" t="s">
        <v>282</v>
      </c>
      <c r="I22" s="36" t="s">
        <v>277</v>
      </c>
      <c r="J22" s="48" t="s">
        <v>319</v>
      </c>
    </row>
    <row r="23" ht="20.25" customHeight="1" spans="1:10">
      <c r="A23" s="22"/>
      <c r="B23" s="22"/>
      <c r="C23" s="22" t="s">
        <v>271</v>
      </c>
      <c r="D23" s="47" t="s">
        <v>284</v>
      </c>
      <c r="E23" s="48" t="s">
        <v>320</v>
      </c>
      <c r="F23" s="36" t="s">
        <v>274</v>
      </c>
      <c r="G23" s="23" t="s">
        <v>281</v>
      </c>
      <c r="H23" s="36" t="s">
        <v>282</v>
      </c>
      <c r="I23" s="36" t="s">
        <v>277</v>
      </c>
      <c r="J23" s="48" t="s">
        <v>321</v>
      </c>
    </row>
    <row r="24" ht="20.25" customHeight="1" spans="1:10">
      <c r="A24" s="22"/>
      <c r="B24" s="22"/>
      <c r="C24" s="22" t="s">
        <v>287</v>
      </c>
      <c r="D24" s="47" t="s">
        <v>288</v>
      </c>
      <c r="E24" s="48" t="s">
        <v>322</v>
      </c>
      <c r="F24" s="36" t="s">
        <v>274</v>
      </c>
      <c r="G24" s="23" t="s">
        <v>323</v>
      </c>
      <c r="H24" s="36" t="s">
        <v>282</v>
      </c>
      <c r="I24" s="36" t="s">
        <v>277</v>
      </c>
      <c r="J24" s="48" t="s">
        <v>324</v>
      </c>
    </row>
    <row r="25" ht="20.25" customHeight="1" spans="1:10">
      <c r="A25" s="22"/>
      <c r="B25" s="22"/>
      <c r="C25" s="22" t="s">
        <v>293</v>
      </c>
      <c r="D25" s="47" t="s">
        <v>294</v>
      </c>
      <c r="E25" s="48" t="s">
        <v>325</v>
      </c>
      <c r="F25" s="36" t="s">
        <v>296</v>
      </c>
      <c r="G25" s="23" t="s">
        <v>307</v>
      </c>
      <c r="H25" s="36" t="s">
        <v>282</v>
      </c>
      <c r="I25" s="36" t="s">
        <v>277</v>
      </c>
      <c r="J25" s="48" t="s">
        <v>326</v>
      </c>
    </row>
    <row r="26" ht="20.25" customHeight="1" spans="1:10">
      <c r="A26" s="46" t="s">
        <v>247</v>
      </c>
      <c r="B26" s="22" t="s">
        <v>327</v>
      </c>
      <c r="C26" s="22"/>
      <c r="D26" s="22"/>
      <c r="E26" s="22"/>
      <c r="F26" s="22"/>
      <c r="G26" s="22"/>
      <c r="H26" s="22"/>
      <c r="I26" s="22"/>
      <c r="J26" s="22"/>
    </row>
    <row r="27" ht="20.25" customHeight="1" spans="1:10">
      <c r="A27" s="22"/>
      <c r="B27" s="22"/>
      <c r="C27" s="22" t="s">
        <v>271</v>
      </c>
      <c r="D27" s="47" t="s">
        <v>272</v>
      </c>
      <c r="E27" s="48" t="s">
        <v>328</v>
      </c>
      <c r="F27" s="36" t="s">
        <v>296</v>
      </c>
      <c r="G27" s="23" t="s">
        <v>52</v>
      </c>
      <c r="H27" s="36" t="s">
        <v>304</v>
      </c>
      <c r="I27" s="36" t="s">
        <v>277</v>
      </c>
      <c r="J27" s="48" t="s">
        <v>329</v>
      </c>
    </row>
    <row r="28" ht="20.25" customHeight="1" spans="1:10">
      <c r="A28" s="22"/>
      <c r="B28" s="22"/>
      <c r="C28" s="22" t="s">
        <v>271</v>
      </c>
      <c r="D28" s="47" t="s">
        <v>279</v>
      </c>
      <c r="E28" s="48" t="s">
        <v>330</v>
      </c>
      <c r="F28" s="36" t="s">
        <v>274</v>
      </c>
      <c r="G28" s="23" t="s">
        <v>281</v>
      </c>
      <c r="H28" s="36" t="s">
        <v>331</v>
      </c>
      <c r="I28" s="36" t="s">
        <v>277</v>
      </c>
      <c r="J28" s="48" t="s">
        <v>332</v>
      </c>
    </row>
    <row r="29" ht="20.25" customHeight="1" spans="1:10">
      <c r="A29" s="22"/>
      <c r="B29" s="22"/>
      <c r="C29" s="22" t="s">
        <v>271</v>
      </c>
      <c r="D29" s="47" t="s">
        <v>284</v>
      </c>
      <c r="E29" s="48" t="s">
        <v>333</v>
      </c>
      <c r="F29" s="36" t="s">
        <v>274</v>
      </c>
      <c r="G29" s="23" t="s">
        <v>334</v>
      </c>
      <c r="H29" s="36"/>
      <c r="I29" s="36" t="s">
        <v>291</v>
      </c>
      <c r="J29" s="48" t="s">
        <v>335</v>
      </c>
    </row>
    <row r="30" ht="20.25" customHeight="1" spans="1:10">
      <c r="A30" s="22"/>
      <c r="B30" s="22"/>
      <c r="C30" s="22" t="s">
        <v>287</v>
      </c>
      <c r="D30" s="47" t="s">
        <v>288</v>
      </c>
      <c r="E30" s="48" t="s">
        <v>336</v>
      </c>
      <c r="F30" s="36" t="s">
        <v>274</v>
      </c>
      <c r="G30" s="23" t="s">
        <v>337</v>
      </c>
      <c r="H30" s="36"/>
      <c r="I30" s="36" t="s">
        <v>291</v>
      </c>
      <c r="J30" s="48" t="s">
        <v>338</v>
      </c>
    </row>
    <row r="31" ht="20.25" customHeight="1" spans="1:10">
      <c r="A31" s="22"/>
      <c r="B31" s="22"/>
      <c r="C31" s="22" t="s">
        <v>293</v>
      </c>
      <c r="D31" s="47" t="s">
        <v>294</v>
      </c>
      <c r="E31" s="48" t="s">
        <v>339</v>
      </c>
      <c r="F31" s="36" t="s">
        <v>296</v>
      </c>
      <c r="G31" s="23" t="s">
        <v>340</v>
      </c>
      <c r="H31" s="36" t="s">
        <v>282</v>
      </c>
      <c r="I31" s="36" t="s">
        <v>277</v>
      </c>
      <c r="J31" s="48" t="s">
        <v>341</v>
      </c>
    </row>
    <row r="32" ht="69" customHeight="1" spans="1:10">
      <c r="A32" s="46" t="s">
        <v>239</v>
      </c>
      <c r="B32" s="22" t="s">
        <v>342</v>
      </c>
      <c r="C32" s="22"/>
      <c r="D32" s="22"/>
      <c r="E32" s="22"/>
      <c r="F32" s="22"/>
      <c r="G32" s="22"/>
      <c r="H32" s="22"/>
      <c r="I32" s="22"/>
      <c r="J32" s="22"/>
    </row>
    <row r="33" ht="20.25" customHeight="1" spans="1:10">
      <c r="A33" s="22"/>
      <c r="B33" s="22"/>
      <c r="C33" s="22" t="s">
        <v>271</v>
      </c>
      <c r="D33" s="47" t="s">
        <v>272</v>
      </c>
      <c r="E33" s="48" t="s">
        <v>343</v>
      </c>
      <c r="F33" s="36" t="s">
        <v>296</v>
      </c>
      <c r="G33" s="23" t="s">
        <v>46</v>
      </c>
      <c r="H33" s="36" t="s">
        <v>304</v>
      </c>
      <c r="I33" s="36" t="s">
        <v>277</v>
      </c>
      <c r="J33" s="48" t="s">
        <v>344</v>
      </c>
    </row>
    <row r="34" ht="20.25" customHeight="1" spans="1:10">
      <c r="A34" s="22"/>
      <c r="B34" s="22"/>
      <c r="C34" s="22" t="s">
        <v>271</v>
      </c>
      <c r="D34" s="47" t="s">
        <v>272</v>
      </c>
      <c r="E34" s="48" t="s">
        <v>345</v>
      </c>
      <c r="F34" s="36" t="s">
        <v>296</v>
      </c>
      <c r="G34" s="23" t="s">
        <v>300</v>
      </c>
      <c r="H34" s="36" t="s">
        <v>346</v>
      </c>
      <c r="I34" s="36" t="s">
        <v>277</v>
      </c>
      <c r="J34" s="48" t="s">
        <v>347</v>
      </c>
    </row>
    <row r="35" ht="20.25" customHeight="1" spans="1:10">
      <c r="A35" s="22"/>
      <c r="B35" s="22"/>
      <c r="C35" s="22" t="s">
        <v>271</v>
      </c>
      <c r="D35" s="47" t="s">
        <v>279</v>
      </c>
      <c r="E35" s="48" t="s">
        <v>348</v>
      </c>
      <c r="F35" s="36" t="s">
        <v>274</v>
      </c>
      <c r="G35" s="23" t="s">
        <v>281</v>
      </c>
      <c r="H35" s="36" t="s">
        <v>282</v>
      </c>
      <c r="I35" s="36" t="s">
        <v>277</v>
      </c>
      <c r="J35" s="48" t="s">
        <v>349</v>
      </c>
    </row>
    <row r="36" ht="20.25" customHeight="1" spans="1:10">
      <c r="A36" s="22"/>
      <c r="B36" s="22"/>
      <c r="C36" s="22" t="s">
        <v>287</v>
      </c>
      <c r="D36" s="47" t="s">
        <v>288</v>
      </c>
      <c r="E36" s="48" t="s">
        <v>350</v>
      </c>
      <c r="F36" s="36" t="s">
        <v>274</v>
      </c>
      <c r="G36" s="23" t="s">
        <v>297</v>
      </c>
      <c r="H36" s="36" t="s">
        <v>282</v>
      </c>
      <c r="I36" s="36" t="s">
        <v>277</v>
      </c>
      <c r="J36" s="48" t="s">
        <v>351</v>
      </c>
    </row>
    <row r="37" ht="20.25" customHeight="1" spans="1:10">
      <c r="A37" s="22"/>
      <c r="B37" s="22"/>
      <c r="C37" s="22" t="s">
        <v>293</v>
      </c>
      <c r="D37" s="47" t="s">
        <v>294</v>
      </c>
      <c r="E37" s="48" t="s">
        <v>352</v>
      </c>
      <c r="F37" s="36" t="s">
        <v>296</v>
      </c>
      <c r="G37" s="23" t="s">
        <v>307</v>
      </c>
      <c r="H37" s="36" t="s">
        <v>282</v>
      </c>
      <c r="I37" s="36" t="s">
        <v>277</v>
      </c>
      <c r="J37" s="48" t="s">
        <v>353</v>
      </c>
    </row>
    <row r="38" ht="79" customHeight="1" spans="1:10">
      <c r="A38" s="46" t="s">
        <v>245</v>
      </c>
      <c r="B38" s="22" t="s">
        <v>354</v>
      </c>
      <c r="C38" s="22"/>
      <c r="D38" s="22"/>
      <c r="E38" s="22"/>
      <c r="F38" s="22"/>
      <c r="G38" s="22"/>
      <c r="H38" s="22"/>
      <c r="I38" s="22"/>
      <c r="J38" s="22"/>
    </row>
    <row r="39" ht="20.25" customHeight="1" spans="1:10">
      <c r="A39" s="22"/>
      <c r="B39" s="22"/>
      <c r="C39" s="22" t="s">
        <v>271</v>
      </c>
      <c r="D39" s="47" t="s">
        <v>272</v>
      </c>
      <c r="E39" s="48" t="s">
        <v>328</v>
      </c>
      <c r="F39" s="36" t="s">
        <v>296</v>
      </c>
      <c r="G39" s="23" t="s">
        <v>275</v>
      </c>
      <c r="H39" s="36" t="s">
        <v>304</v>
      </c>
      <c r="I39" s="36" t="s">
        <v>277</v>
      </c>
      <c r="J39" s="48" t="s">
        <v>355</v>
      </c>
    </row>
    <row r="40" ht="20.25" customHeight="1" spans="1:10">
      <c r="A40" s="22"/>
      <c r="B40" s="22"/>
      <c r="C40" s="22" t="s">
        <v>271</v>
      </c>
      <c r="D40" s="47" t="s">
        <v>279</v>
      </c>
      <c r="E40" s="48" t="s">
        <v>356</v>
      </c>
      <c r="F40" s="36" t="s">
        <v>296</v>
      </c>
      <c r="G40" s="23" t="s">
        <v>307</v>
      </c>
      <c r="H40" s="36" t="s">
        <v>282</v>
      </c>
      <c r="I40" s="36" t="s">
        <v>277</v>
      </c>
      <c r="J40" s="48" t="s">
        <v>357</v>
      </c>
    </row>
    <row r="41" ht="46" customHeight="1" spans="1:10">
      <c r="A41" s="22"/>
      <c r="B41" s="22"/>
      <c r="C41" s="22" t="s">
        <v>287</v>
      </c>
      <c r="D41" s="47" t="s">
        <v>358</v>
      </c>
      <c r="E41" s="48" t="s">
        <v>359</v>
      </c>
      <c r="F41" s="36" t="s">
        <v>296</v>
      </c>
      <c r="G41" s="23" t="s">
        <v>71</v>
      </c>
      <c r="H41" s="36" t="s">
        <v>282</v>
      </c>
      <c r="I41" s="36" t="s">
        <v>277</v>
      </c>
      <c r="J41" s="48" t="s">
        <v>360</v>
      </c>
    </row>
    <row r="42" ht="24" customHeight="1" spans="1:10">
      <c r="A42" s="22"/>
      <c r="B42" s="22"/>
      <c r="C42" s="22" t="s">
        <v>287</v>
      </c>
      <c r="D42" s="47" t="s">
        <v>288</v>
      </c>
      <c r="E42" s="48" t="s">
        <v>361</v>
      </c>
      <c r="F42" s="36" t="s">
        <v>362</v>
      </c>
      <c r="G42" s="23" t="s">
        <v>281</v>
      </c>
      <c r="H42" s="36" t="s">
        <v>282</v>
      </c>
      <c r="I42" s="36" t="s">
        <v>277</v>
      </c>
      <c r="J42" s="48" t="s">
        <v>363</v>
      </c>
    </row>
    <row r="43" ht="20.25" customHeight="1" spans="1:10">
      <c r="A43" s="22"/>
      <c r="B43" s="22"/>
      <c r="C43" s="22" t="s">
        <v>293</v>
      </c>
      <c r="D43" s="47" t="s">
        <v>294</v>
      </c>
      <c r="E43" s="48" t="s">
        <v>364</v>
      </c>
      <c r="F43" s="36" t="s">
        <v>296</v>
      </c>
      <c r="G43" s="23" t="s">
        <v>307</v>
      </c>
      <c r="H43" s="36" t="s">
        <v>282</v>
      </c>
      <c r="I43" s="36" t="s">
        <v>277</v>
      </c>
      <c r="J43" s="48" t="s">
        <v>365</v>
      </c>
    </row>
    <row r="44" ht="35" customHeight="1" spans="1:10">
      <c r="A44" s="46" t="s">
        <v>243</v>
      </c>
      <c r="B44" s="22" t="s">
        <v>366</v>
      </c>
      <c r="C44" s="22"/>
      <c r="D44" s="22"/>
      <c r="E44" s="22"/>
      <c r="F44" s="22"/>
      <c r="G44" s="22"/>
      <c r="H44" s="22"/>
      <c r="I44" s="22"/>
      <c r="J44" s="22"/>
    </row>
    <row r="45" ht="20.25" customHeight="1" spans="1:10">
      <c r="A45" s="22"/>
      <c r="B45" s="22"/>
      <c r="C45" s="22" t="s">
        <v>271</v>
      </c>
      <c r="D45" s="47" t="s">
        <v>272</v>
      </c>
      <c r="E45" s="48" t="s">
        <v>367</v>
      </c>
      <c r="F45" s="36" t="s">
        <v>274</v>
      </c>
      <c r="G45" s="23" t="s">
        <v>53</v>
      </c>
      <c r="H45" s="36" t="s">
        <v>368</v>
      </c>
      <c r="I45" s="36" t="s">
        <v>277</v>
      </c>
      <c r="J45" s="48" t="s">
        <v>369</v>
      </c>
    </row>
    <row r="46" ht="20.25" customHeight="1" spans="1:10">
      <c r="A46" s="22"/>
      <c r="B46" s="22"/>
      <c r="C46" s="22" t="s">
        <v>271</v>
      </c>
      <c r="D46" s="47" t="s">
        <v>279</v>
      </c>
      <c r="E46" s="48" t="s">
        <v>370</v>
      </c>
      <c r="F46" s="36" t="s">
        <v>296</v>
      </c>
      <c r="G46" s="23" t="s">
        <v>371</v>
      </c>
      <c r="H46" s="36" t="s">
        <v>282</v>
      </c>
      <c r="I46" s="36" t="s">
        <v>277</v>
      </c>
      <c r="J46" s="48" t="s">
        <v>372</v>
      </c>
    </row>
    <row r="47" ht="20.25" customHeight="1" spans="1:10">
      <c r="A47" s="22"/>
      <c r="B47" s="22"/>
      <c r="C47" s="22" t="s">
        <v>271</v>
      </c>
      <c r="D47" s="47" t="s">
        <v>284</v>
      </c>
      <c r="E47" s="48" t="s">
        <v>373</v>
      </c>
      <c r="F47" s="36" t="s">
        <v>296</v>
      </c>
      <c r="G47" s="23" t="s">
        <v>371</v>
      </c>
      <c r="H47" s="36" t="s">
        <v>282</v>
      </c>
      <c r="I47" s="36" t="s">
        <v>277</v>
      </c>
      <c r="J47" s="48" t="s">
        <v>374</v>
      </c>
    </row>
    <row r="48" ht="20.25" customHeight="1" spans="1:10">
      <c r="A48" s="22"/>
      <c r="B48" s="22"/>
      <c r="C48" s="22" t="s">
        <v>287</v>
      </c>
      <c r="D48" s="47" t="s">
        <v>375</v>
      </c>
      <c r="E48" s="48" t="s">
        <v>376</v>
      </c>
      <c r="F48" s="36" t="s">
        <v>296</v>
      </c>
      <c r="G48" s="23" t="s">
        <v>297</v>
      </c>
      <c r="H48" s="36" t="s">
        <v>282</v>
      </c>
      <c r="I48" s="36" t="s">
        <v>277</v>
      </c>
      <c r="J48" s="48" t="s">
        <v>377</v>
      </c>
    </row>
    <row r="49" ht="20.25" customHeight="1" spans="1:10">
      <c r="A49" s="22"/>
      <c r="B49" s="22"/>
      <c r="C49" s="22" t="s">
        <v>293</v>
      </c>
      <c r="D49" s="47" t="s">
        <v>294</v>
      </c>
      <c r="E49" s="48" t="s">
        <v>295</v>
      </c>
      <c r="F49" s="36" t="s">
        <v>296</v>
      </c>
      <c r="G49" s="23" t="s">
        <v>297</v>
      </c>
      <c r="H49" s="36" t="s">
        <v>282</v>
      </c>
      <c r="I49" s="36" t="s">
        <v>277</v>
      </c>
      <c r="J49" s="48" t="s">
        <v>298</v>
      </c>
    </row>
    <row r="50" ht="48" customHeight="1" spans="1:10">
      <c r="A50" s="46" t="s">
        <v>234</v>
      </c>
      <c r="B50" s="22" t="s">
        <v>378</v>
      </c>
      <c r="C50" s="22"/>
      <c r="D50" s="22"/>
      <c r="E50" s="22"/>
      <c r="F50" s="22"/>
      <c r="G50" s="22"/>
      <c r="H50" s="22"/>
      <c r="I50" s="22"/>
      <c r="J50" s="22"/>
    </row>
    <row r="51" ht="20.25" customHeight="1" spans="1:10">
      <c r="A51" s="22"/>
      <c r="B51" s="22"/>
      <c r="C51" s="22" t="s">
        <v>271</v>
      </c>
      <c r="D51" s="47" t="s">
        <v>272</v>
      </c>
      <c r="E51" s="48" t="s">
        <v>379</v>
      </c>
      <c r="F51" s="36" t="s">
        <v>274</v>
      </c>
      <c r="G51" s="23" t="s">
        <v>380</v>
      </c>
      <c r="H51" s="36" t="s">
        <v>381</v>
      </c>
      <c r="I51" s="36" t="s">
        <v>277</v>
      </c>
      <c r="J51" s="48" t="s">
        <v>382</v>
      </c>
    </row>
    <row r="52" ht="20.25" customHeight="1" spans="1:10">
      <c r="A52" s="22"/>
      <c r="B52" s="22"/>
      <c r="C52" s="22" t="s">
        <v>271</v>
      </c>
      <c r="D52" s="47" t="s">
        <v>279</v>
      </c>
      <c r="E52" s="48" t="s">
        <v>383</v>
      </c>
      <c r="F52" s="36" t="s">
        <v>274</v>
      </c>
      <c r="G52" s="23" t="s">
        <v>384</v>
      </c>
      <c r="H52" s="36"/>
      <c r="I52" s="36" t="s">
        <v>291</v>
      </c>
      <c r="J52" s="48" t="s">
        <v>385</v>
      </c>
    </row>
    <row r="53" ht="20.25" customHeight="1" spans="1:10">
      <c r="A53" s="22"/>
      <c r="B53" s="22"/>
      <c r="C53" s="22" t="s">
        <v>287</v>
      </c>
      <c r="D53" s="47" t="s">
        <v>358</v>
      </c>
      <c r="E53" s="48" t="s">
        <v>386</v>
      </c>
      <c r="F53" s="36" t="s">
        <v>274</v>
      </c>
      <c r="G53" s="23" t="s">
        <v>281</v>
      </c>
      <c r="H53" s="36" t="s">
        <v>282</v>
      </c>
      <c r="I53" s="36" t="s">
        <v>277</v>
      </c>
      <c r="J53" s="48" t="s">
        <v>387</v>
      </c>
    </row>
    <row r="54" ht="20.25" customHeight="1" spans="1:10">
      <c r="A54" s="22"/>
      <c r="B54" s="22"/>
      <c r="C54" s="22" t="s">
        <v>287</v>
      </c>
      <c r="D54" s="47" t="s">
        <v>288</v>
      </c>
      <c r="E54" s="48" t="s">
        <v>388</v>
      </c>
      <c r="F54" s="36" t="s">
        <v>274</v>
      </c>
      <c r="G54" s="23" t="s">
        <v>281</v>
      </c>
      <c r="H54" s="36" t="s">
        <v>389</v>
      </c>
      <c r="I54" s="36" t="s">
        <v>277</v>
      </c>
      <c r="J54" s="48" t="s">
        <v>390</v>
      </c>
    </row>
    <row r="55" ht="20.25" customHeight="1" spans="1:10">
      <c r="A55" s="22"/>
      <c r="B55" s="22"/>
      <c r="C55" s="22" t="s">
        <v>293</v>
      </c>
      <c r="D55" s="47" t="s">
        <v>294</v>
      </c>
      <c r="E55" s="48" t="s">
        <v>295</v>
      </c>
      <c r="F55" s="36" t="s">
        <v>296</v>
      </c>
      <c r="G55" s="23" t="s">
        <v>340</v>
      </c>
      <c r="H55" s="36" t="s">
        <v>282</v>
      </c>
      <c r="I55" s="36" t="s">
        <v>277</v>
      </c>
      <c r="J55" s="48" t="s">
        <v>391</v>
      </c>
    </row>
    <row r="56" ht="20.25" customHeight="1" spans="1:10">
      <c r="A56" s="46" t="s">
        <v>231</v>
      </c>
      <c r="B56" s="22" t="s">
        <v>392</v>
      </c>
      <c r="C56" s="22"/>
      <c r="D56" s="22"/>
      <c r="E56" s="22"/>
      <c r="F56" s="22"/>
      <c r="G56" s="22"/>
      <c r="H56" s="22"/>
      <c r="I56" s="22"/>
      <c r="J56" s="22"/>
    </row>
    <row r="57" ht="20.25" customHeight="1" spans="1:10">
      <c r="A57" s="22"/>
      <c r="B57" s="22"/>
      <c r="C57" s="22" t="s">
        <v>271</v>
      </c>
      <c r="D57" s="47" t="s">
        <v>272</v>
      </c>
      <c r="E57" s="48" t="s">
        <v>393</v>
      </c>
      <c r="F57" s="36" t="s">
        <v>274</v>
      </c>
      <c r="G57" s="23" t="s">
        <v>50</v>
      </c>
      <c r="H57" s="36" t="s">
        <v>394</v>
      </c>
      <c r="I57" s="36" t="s">
        <v>277</v>
      </c>
      <c r="J57" s="48" t="s">
        <v>395</v>
      </c>
    </row>
    <row r="58" ht="20.25" customHeight="1" spans="1:10">
      <c r="A58" s="22"/>
      <c r="B58" s="22"/>
      <c r="C58" s="22" t="s">
        <v>271</v>
      </c>
      <c r="D58" s="47" t="s">
        <v>279</v>
      </c>
      <c r="E58" s="48" t="s">
        <v>396</v>
      </c>
      <c r="F58" s="36" t="s">
        <v>274</v>
      </c>
      <c r="G58" s="23" t="s">
        <v>281</v>
      </c>
      <c r="H58" s="36" t="s">
        <v>282</v>
      </c>
      <c r="I58" s="36" t="s">
        <v>277</v>
      </c>
      <c r="J58" s="48" t="s">
        <v>397</v>
      </c>
    </row>
    <row r="59" ht="20.25" customHeight="1" spans="1:10">
      <c r="A59" s="22"/>
      <c r="B59" s="22"/>
      <c r="C59" s="22" t="s">
        <v>271</v>
      </c>
      <c r="D59" s="47" t="s">
        <v>284</v>
      </c>
      <c r="E59" s="48" t="s">
        <v>398</v>
      </c>
      <c r="F59" s="36" t="s">
        <v>274</v>
      </c>
      <c r="G59" s="23" t="s">
        <v>49</v>
      </c>
      <c r="H59" s="36" t="s">
        <v>304</v>
      </c>
      <c r="I59" s="36" t="s">
        <v>277</v>
      </c>
      <c r="J59" s="48" t="s">
        <v>399</v>
      </c>
    </row>
    <row r="60" ht="20.25" customHeight="1" spans="1:10">
      <c r="A60" s="22"/>
      <c r="B60" s="22"/>
      <c r="C60" s="22" t="s">
        <v>287</v>
      </c>
      <c r="D60" s="47" t="s">
        <v>288</v>
      </c>
      <c r="E60" s="48" t="s">
        <v>400</v>
      </c>
      <c r="F60" s="36" t="s">
        <v>274</v>
      </c>
      <c r="G60" s="23" t="s">
        <v>281</v>
      </c>
      <c r="H60" s="36" t="s">
        <v>282</v>
      </c>
      <c r="I60" s="36" t="s">
        <v>277</v>
      </c>
      <c r="J60" s="48" t="s">
        <v>401</v>
      </c>
    </row>
    <row r="61" ht="20.25" customHeight="1" spans="1:10">
      <c r="A61" s="22"/>
      <c r="B61" s="22"/>
      <c r="C61" s="22" t="s">
        <v>293</v>
      </c>
      <c r="D61" s="47" t="s">
        <v>294</v>
      </c>
      <c r="E61" s="48" t="s">
        <v>402</v>
      </c>
      <c r="F61" s="36" t="s">
        <v>296</v>
      </c>
      <c r="G61" s="23" t="s">
        <v>297</v>
      </c>
      <c r="H61" s="36" t="s">
        <v>282</v>
      </c>
      <c r="I61" s="36" t="s">
        <v>277</v>
      </c>
      <c r="J61" s="48" t="s">
        <v>403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scale="50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2026-02-26T00:44:00Z</dcterms:created>
  <dcterms:modified xsi:type="dcterms:W3CDTF">2026-03-03T03:52:59Z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54935D62E21A462888A0610AD16DB279_12</vt:lpwstr>
  </property>
  <property fmtid="{D5CDD505-2E9C-101B-9397-08002B2CF9AE}" pid="3" name="KSOProductBuildVer">
    <vt:lpwstr>2052-12.8.2.18205</vt:lpwstr>
  </property>
</Properties>
</file>