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<sst xmlns="http://schemas.openxmlformats.org/spreadsheetml/2006/main" count="740" uniqueCount="298">
  <si>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</si>
  <si>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</si>
  <si>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</si>
  <si>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</si>
  <si>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</si>
  <si>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</si>
  <si>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</si>
  <si>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</si>
  <si>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</si>
  <si>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</si>
  <si>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</si>
  <si>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</si>
  <si>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</si>
  <si>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</si>
  <si>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</si>
  <si>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</si>
  <si>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</si>
  <si>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</si>
  <si>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</si>
  <si>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</si>
  <si>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</si>
  <si>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</si>
  <si>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</si>
  <si>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</si>
  <si>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</si>
  <si>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</si>
  <si>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</si>
  <si>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</si>
  <si>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</si>
  <si>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</si>
  <si>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</si>
  <si>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</si>
  <si>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</si>
  <si>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</si>
  <si>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</si>
  <si>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</si>
  <si>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</si>
  <si>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</si>
  <si>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</si>
  <si>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</si>
  <si>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</si>
  <si>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</si>
  <si>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</si>
  <si>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</si>
  <si>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</si>
  <si>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</si>
  <si>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</si>
  <si>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</si>
  <si>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</si>
  <si>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</si>
  <si>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</si>
  <si>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</si>
  <si>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</si>
  <si>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</si>
  <si>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</si>
  <si>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283</t>
  </si>
  <si>
    <t>易门县工商业联合会</t>
  </si>
  <si>
    <t>283001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</si>
  <si>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</si>
  <si>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</si>
  <si>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</si>
  <si>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</si>
  <si>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</si>
  <si>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</si>
  <si>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</si>
  <si>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</si>
  <si>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</si>
  <si>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</si>
  <si>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</si>
  <si>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</si>
  <si>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</si>
  <si>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</si>
  <si>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</si>
  <si>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</si>
  <si>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20128</t>
  </si>
  <si>
    <t>民主党派及工商联事务</t>
  </si>
  <si>
    <t>2012801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</si>
  <si>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</si>
  <si>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</si>
  <si>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</si>
  <si>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</si>
  <si>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</si>
  <si>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</si>
  <si>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</si>
  <si>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</si>
  <si>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</si>
  <si>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</si>
  <si>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</si>
  <si>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</si>
  <si>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</si>
  <si>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</si>
  <si>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</si>
  <si>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</si>
  <si>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</si>
  <si>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</si>
  <si>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</si>
  <si>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</si>
  <si>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</si>
  <si>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</si>
  <si>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</si>
  <si>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</si>
  <si>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</si>
  <si>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</si>
  <si>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</si>
  <si>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</si>
  <si>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</si>
  <si>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</si>
  <si>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</si>
  <si>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</si>
  <si>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</si>
  <si>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</si>
  <si>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</si>
  <si>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</si>
  <si>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</si>
  <si>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</si>
  <si>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</si>
  <si>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</si>
  <si>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</si>
  <si>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</si>
  <si>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</si>
  <si>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</si>
  <si>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</si>
  <si>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</si>
  <si>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</si>
  <si>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</si>
  <si>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</si>
  <si>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</si>
  <si>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</si>
  <si>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</si>
  <si>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</si>
  <si>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</si>
  <si>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</si>
  <si>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</si>
  <si>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</si>
  <si>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</si>
  <si>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</si>
  <si>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</si>
  <si>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</si>
  <si>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</si>
  <si>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</si>
  <si>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</si>
  <si>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</si>
  <si>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</si>
  <si>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</si>
  <si>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</si>
  <si>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</si>
  <si>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530425210000000015018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</si>
  <si>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</si>
  <si>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</si>
  <si>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</si>
  <si>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</si>
  <si>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</si>
  <si>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</si>
  <si>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</si>
  <si>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530425210000000015020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</si>
  <si>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</si>
  <si>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</si>
  <si>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</si>
  <si>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</si>
  <si>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</si>
  <si>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</si>
  <si>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</si>
  <si>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</si>
  <si>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</si>
  <si>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530425210000000015021</t>
  </si>
  <si>
    <t>30113</t>
  </si>
  <si>
    <t>530425210000000015025</t>
  </si>
  <si>
    <t>工会经费</t>
  </si>
  <si>
    <t>30228</t>
  </si>
  <si>
    <t>530425210000000015026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</si>
  <si>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</si>
  <si>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</si>
  <si>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</si>
  <si>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</si>
  <si>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</si>
  <si>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</si>
  <si>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</si>
  <si>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</si>
  <si>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</si>
  <si>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</si>
  <si>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</si>
  <si>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</si>
  <si>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</si>
  <si>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30239</t>
  </si>
  <si>
    <t>其他交通费用</t>
  </si>
  <si>
    <t>30299</t>
  </si>
  <si>
    <t>其他商品和服务支出</t>
  </si>
  <si>
    <t>530425221100000258063</t>
  </si>
  <si>
    <t>30217</t>
  </si>
  <si>
    <t>530425221100000406944</t>
  </si>
  <si>
    <t>公务交通补贴（行政）</t>
  </si>
  <si>
    <t>530425231100001434688</t>
  </si>
  <si>
    <t>公务员基础绩效奖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</si>
  <si>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</si>
  <si>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</si>
  <si>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</si>
  <si>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</si>
  <si>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</si>
  <si>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</si>
  <si>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</si>
  <si>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非公有制经济发展调查调研、宣传教育培训、会员发展工作资金经费</t>
  </si>
  <si>
    <t>313 事业发展类</t>
  </si>
  <si>
    <t>530425261100004850031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</si>
  <si>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</si>
  <si>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</si>
  <si>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</si>
  <si>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</si>
  <si>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</si>
  <si>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</si>
  <si>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</si>
  <si>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</si>
  <si>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</si>
  <si>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</si>
  <si>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</si>
  <si>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</si>
  <si>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2026年预计投入3万元，主要用于非公经济发展调研、发展壮大会员、夯实非公经济代表人士队伍，促进“两个健康”发展，易门县工商联计划开展非公经济人士理想信念教育3次，两次县内培训、一次省内外培训，深入商会走访调研3次，组织民营经济人士政企座谈2次，充分听取民营经济意见和建议，梳理汇总形成问题清单，针对共性问题牵头组织进行专题调研不少于3次，形成调研报告不少于3篇。通过培训进一步，增强非公经济人士理想信念教育，增强他们发展的信心，增进他们对中国共产党和中国特色社会主义政治认同、情感认同、思想认同、坚定永远听党话、跟党走的信心和决心。				
</t>
  </si>
  <si>
    <t>产出指标</t>
  </si>
  <si>
    <t>数量指标</t>
  </si>
  <si>
    <t>调查调研开展次数</t>
  </si>
  <si>
    <t>&gt;=</t>
  </si>
  <si>
    <t>次</t>
  </si>
  <si>
    <t>定量指标</t>
  </si>
  <si>
    <t xml:space="preserve">反映非公有制经济发展调查调研开展的情况。
</t>
  </si>
  <si>
    <t>宣传教育培训开展次数</t>
  </si>
  <si>
    <t xml:space="preserve">反映非公有制经济发展宣传教育培训开展的情况。
</t>
  </si>
  <si>
    <t>质量指标</t>
  </si>
  <si>
    <t>调查调研报告数</t>
  </si>
  <si>
    <t>篇</t>
  </si>
  <si>
    <t xml:space="preserve">反映非公有制经济发展调查调研结果的情况。
</t>
  </si>
  <si>
    <t>培训参训率</t>
  </si>
  <si>
    <t>96</t>
  </si>
  <si>
    <t>%</t>
  </si>
  <si>
    <t xml:space="preserve">反映深入开展非公经济人士理想信念教育培训情况。
参训率=实际参训人数/应参训人数*100%
</t>
  </si>
  <si>
    <t>时效指标</t>
  </si>
  <si>
    <t>培训开展及时率</t>
  </si>
  <si>
    <t>=</t>
  </si>
  <si>
    <t>100</t>
  </si>
  <si>
    <t>反映对非公经济人士理想信念教育开展的及时性。</t>
  </si>
  <si>
    <t>效益指标</t>
  </si>
  <si>
    <t>社会效益</t>
  </si>
  <si>
    <t>加强与民营企业家联系</t>
  </si>
  <si>
    <t xml:space="preserve">反映加强与民营企业家的联系沟通情况。
</t>
  </si>
  <si>
    <t>推动非公有制经济发展</t>
  </si>
  <si>
    <t xml:space="preserve">反映推动非公有制经济发展的效果，联合其他职能部门上门服务，更好的服务企业。
</t>
  </si>
  <si>
    <t>满意度指标</t>
  </si>
  <si>
    <t>服务对象满意度</t>
  </si>
  <si>
    <t>培训对象满意度</t>
  </si>
  <si>
    <t>90</t>
  </si>
  <si>
    <t xml:space="preserve">反映培训对象的满意度情况。
满意度=满意人数/调查人数*100%
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</si>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</sst>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"单位名称："&amp;"易门县工商业联合会"</f>
        <v>单位名称：易门县工商业联合会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804234.22</v>
      </c>
      <c r="C7" s="14" t="str">
        <f>"一"&amp;"、"&amp;"一般公共服务支出"</f>
        <v>一、一般公共服务支出</v>
      </c>
      <c r="D7" s="16">
        <v>590903.12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70317.12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78597.98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64416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/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804234.22</v>
      </c>
      <c r="C18" s="67" t="s">
        <v>19</v>
      </c>
      <c r="D18" s="66">
        <v>804234.22</v>
      </c>
    </row>
    <row r="19" ht="22.5" customHeight="1" spans="1:4">
      <c r="A19" s="74" t="s">
        <v>20</v>
      </c>
      <c r="B19" s="16"/>
      <c r="C19" s="75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804234.22</v>
      </c>
      <c r="C22" s="67" t="s">
        <v>26</v>
      </c>
      <c r="D22" s="66">
        <v>804234.22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249</v>
      </c>
    </row>
    <row r="2" ht="37.5" customHeight="1" spans="1:6">
      <c r="A2" s="3" t="s">
        <v>250</v>
      </c>
      <c r="B2" s="3"/>
      <c r="C2" s="3"/>
      <c r="D2" s="3"/>
      <c r="E2" s="3"/>
      <c r="F2" s="3"/>
    </row>
    <row r="3" ht="18.75" customHeight="1" spans="1:6">
      <c r="A3" s="40" t="str">
        <f>"单位名称："&amp;"易门县工商业联合会"</f>
        <v>单位名称：易门县工商业联合会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130</v>
      </c>
      <c r="B4" s="12" t="s">
        <v>60</v>
      </c>
      <c r="C4" s="12" t="s">
        <v>61</v>
      </c>
      <c r="D4" s="43" t="s">
        <v>251</v>
      </c>
      <c r="E4" s="43"/>
      <c r="F4" s="43"/>
    </row>
    <row r="5" ht="18.75" customHeight="1" spans="1:6">
      <c r="A5" s="12" t="s">
        <v>60</v>
      </c>
      <c r="B5" s="12" t="s">
        <v>60</v>
      </c>
      <c r="C5" s="12" t="s">
        <v>61</v>
      </c>
      <c r="D5" s="43" t="s">
        <v>34</v>
      </c>
      <c r="E5" s="43" t="s">
        <v>64</v>
      </c>
      <c r="F5" s="43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102</v>
      </c>
      <c r="B8" s="44"/>
      <c r="C8" s="44"/>
      <c r="D8" s="45"/>
      <c r="E8" s="45"/>
      <c r="F8" s="45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topLeftCell="A7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252</v>
      </c>
    </row>
    <row r="2" ht="45" customHeight="1" spans="1:17">
      <c r="A2" s="28" t="s">
        <v>253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"单位名称："&amp;"易门县工商业联合会"</f>
        <v>单位名称：易门县工商业联合会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254</v>
      </c>
      <c r="B4" s="21" t="s">
        <v>255</v>
      </c>
      <c r="C4" s="21" t="s">
        <v>256</v>
      </c>
      <c r="D4" s="21" t="s">
        <v>257</v>
      </c>
      <c r="E4" s="21" t="s">
        <v>258</v>
      </c>
      <c r="F4" s="21" t="s">
        <v>259</v>
      </c>
      <c r="G4" s="21" t="s">
        <v>137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260</v>
      </c>
      <c r="B5" s="21" t="s">
        <v>255</v>
      </c>
      <c r="C5" s="21" t="s">
        <v>256</v>
      </c>
      <c r="D5" s="21" t="s">
        <v>257</v>
      </c>
      <c r="E5" s="21" t="s">
        <v>258</v>
      </c>
      <c r="F5" s="21" t="s">
        <v>259</v>
      </c>
      <c r="G5" s="21" t="s">
        <v>32</v>
      </c>
      <c r="H5" s="21" t="s">
        <v>35</v>
      </c>
      <c r="I5" s="21" t="s">
        <v>261</v>
      </c>
      <c r="J5" s="21" t="s">
        <v>262</v>
      </c>
      <c r="K5" s="21" t="s">
        <v>38</v>
      </c>
      <c r="L5" s="21" t="s">
        <v>263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/>
      <c r="B8" s="22"/>
      <c r="C8" s="22"/>
      <c r="D8" s="37"/>
      <c r="E8" s="37"/>
      <c r="F8" s="37"/>
      <c r="G8" s="37"/>
      <c r="H8" s="37"/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/>
      <c r="C9" s="22"/>
      <c r="D9" s="38"/>
      <c r="E9" s="23"/>
      <c r="F9" s="37"/>
      <c r="G9" s="37"/>
      <c r="H9" s="32"/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3" t="s">
        <v>32</v>
      </c>
      <c r="B10" s="23"/>
      <c r="C10" s="23"/>
      <c r="D10" s="38"/>
      <c r="E10" s="38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264</v>
      </c>
    </row>
    <row r="2" ht="45" customHeight="1" spans="1:14">
      <c r="A2" s="28" t="s">
        <v>265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"单位名称："&amp;"易门县工商业联合会"</f>
        <v>单位名称：易门县工商业联合会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254</v>
      </c>
      <c r="B4" s="29" t="s">
        <v>266</v>
      </c>
      <c r="C4" s="29" t="s">
        <v>267</v>
      </c>
      <c r="D4" s="29" t="s">
        <v>137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260</v>
      </c>
      <c r="B5" s="29"/>
      <c r="C5" s="29" t="s">
        <v>268</v>
      </c>
      <c r="D5" s="29" t="s">
        <v>32</v>
      </c>
      <c r="E5" s="29" t="s">
        <v>35</v>
      </c>
      <c r="F5" s="29" t="s">
        <v>261</v>
      </c>
      <c r="G5" s="29" t="s">
        <v>262</v>
      </c>
      <c r="H5" s="29" t="s">
        <v>38</v>
      </c>
      <c r="I5" s="29" t="s">
        <v>263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8"/>
  <sheetViews>
    <sheetView showZeros="0" workbookViewId="0">
      <selection activeCell="A1" sqref="A1"/>
    </sheetView>
  </sheetViews>
  <sheetFormatPr defaultColWidth="8.85" defaultRowHeight="15" customHeight="1" outlineLevelRow="7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269</v>
      </c>
    </row>
    <row r="2" ht="45.15" customHeight="1" spans="1:11">
      <c r="A2" s="24" t="s">
        <v>270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"单位名称："&amp;"易门县工商业联合会"</f>
        <v>单位名称：易门县工商业联合会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271</v>
      </c>
      <c r="B4" s="27" t="s">
        <v>137</v>
      </c>
      <c r="C4" s="27"/>
      <c r="D4" s="27"/>
      <c r="E4" s="27" t="s">
        <v>272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261</v>
      </c>
      <c r="E5" s="27" t="s">
        <v>273</v>
      </c>
      <c r="F5" s="27" t="s">
        <v>274</v>
      </c>
      <c r="G5" s="12" t="s">
        <v>275</v>
      </c>
      <c r="H5" s="12" t="s">
        <v>276</v>
      </c>
      <c r="I5" s="12" t="s">
        <v>277</v>
      </c>
      <c r="J5" s="12" t="s">
        <v>278</v>
      </c>
      <c r="K5" s="12" t="s">
        <v>279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280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8.85" defaultRowHeight="15" customHeight="1" outlineLevelRow="6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281</v>
      </c>
    </row>
    <row r="2" ht="52.05" customHeight="1" spans="1:10">
      <c r="A2" s="24" t="s">
        <v>282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"单位名称："&amp;"易门县工商业联合会"</f>
        <v>单位名称：易门县工商业联合会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205</v>
      </c>
      <c r="B4" s="21" t="s">
        <v>206</v>
      </c>
      <c r="C4" s="21" t="s">
        <v>207</v>
      </c>
      <c r="D4" s="21" t="s">
        <v>208</v>
      </c>
      <c r="E4" s="21" t="s">
        <v>209</v>
      </c>
      <c r="F4" s="21" t="s">
        <v>210</v>
      </c>
      <c r="G4" s="21" t="s">
        <v>211</v>
      </c>
      <c r="H4" s="21" t="s">
        <v>212</v>
      </c>
      <c r="I4" s="21" t="s">
        <v>213</v>
      </c>
      <c r="J4" s="21" t="s">
        <v>214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workbookViewId="0">
      <selection activeCell="A1" sqref="A1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283</v>
      </c>
    </row>
    <row r="2" ht="41.4" customHeight="1" spans="1:8">
      <c r="A2" s="20" t="s">
        <v>284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"单位名称："&amp;"易门县工商业联合会"</f>
        <v>单位名称：易门县工商业联合会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130</v>
      </c>
      <c r="B4" s="21" t="s">
        <v>285</v>
      </c>
      <c r="C4" s="21" t="s">
        <v>286</v>
      </c>
      <c r="D4" s="21" t="s">
        <v>287</v>
      </c>
      <c r="E4" s="21" t="s">
        <v>257</v>
      </c>
      <c r="F4" s="21" t="s">
        <v>288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258</v>
      </c>
      <c r="G5" s="21" t="s">
        <v>289</v>
      </c>
      <c r="H5" s="21" t="s">
        <v>290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291</v>
      </c>
    </row>
    <row r="2" ht="45" customHeight="1" spans="1:11">
      <c r="A2" s="3" t="s">
        <v>292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"单位名称："&amp;"易门县工商业联合会"</f>
        <v>单位名称：易门县工商业联合会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195</v>
      </c>
      <c r="B4" s="12" t="s">
        <v>132</v>
      </c>
      <c r="C4" s="12" t="s">
        <v>196</v>
      </c>
      <c r="D4" s="12" t="s">
        <v>133</v>
      </c>
      <c r="E4" s="12" t="s">
        <v>134</v>
      </c>
      <c r="F4" s="12" t="s">
        <v>197</v>
      </c>
      <c r="G4" s="12" t="s">
        <v>136</v>
      </c>
      <c r="H4" s="12" t="s">
        <v>32</v>
      </c>
      <c r="I4" s="12" t="s">
        <v>293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tabSelected="1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294</v>
      </c>
    </row>
    <row r="2" ht="45" customHeight="1" spans="1:7">
      <c r="A2" s="3" t="s">
        <v>295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"单位名称："&amp;"易门县工商业联合会"</f>
        <v>单位名称：易门县工商业联合会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196</v>
      </c>
      <c r="B4" s="6" t="s">
        <v>195</v>
      </c>
      <c r="C4" s="6" t="s">
        <v>132</v>
      </c>
      <c r="D4" s="6" t="s">
        <v>296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8" customHeight="1" spans="1:7">
      <c r="A8" s="8" t="s">
        <v>56</v>
      </c>
      <c r="B8" s="8" t="s">
        <v>201</v>
      </c>
      <c r="C8" s="9" t="s">
        <v>200</v>
      </c>
      <c r="D8" s="8" t="s">
        <v>297</v>
      </c>
      <c r="E8" s="10">
        <v>30000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30000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"单位名称："&amp;"易门县工商业联合会"</f>
        <v>单位名称：易门县工商业联合会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69"/>
      <c r="K4" s="69"/>
      <c r="L4" s="69"/>
      <c r="M4" s="69"/>
      <c r="N4" s="69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1" t="s">
        <v>39</v>
      </c>
      <c r="J5" s="72"/>
      <c r="K5" s="72"/>
      <c r="L5" s="72"/>
      <c r="M5" s="72"/>
      <c r="N5" s="72"/>
      <c r="O5" s="71" t="s">
        <v>34</v>
      </c>
      <c r="P5" s="71" t="s">
        <v>35</v>
      </c>
      <c r="Q5" s="71" t="s">
        <v>36</v>
      </c>
      <c r="R5" s="71" t="s">
        <v>37</v>
      </c>
      <c r="S5" s="70" t="s">
        <v>40</v>
      </c>
    </row>
    <row r="6" ht="18.75" customHeight="1" spans="1:19">
      <c r="A6" s="12"/>
      <c r="B6" s="68"/>
      <c r="C6" s="68"/>
      <c r="D6" s="70"/>
      <c r="E6" s="70"/>
      <c r="F6" s="70"/>
      <c r="G6" s="70"/>
      <c r="H6" s="70"/>
      <c r="I6" s="71" t="s">
        <v>34</v>
      </c>
      <c r="J6" s="71" t="s">
        <v>41</v>
      </c>
      <c r="K6" s="71" t="s">
        <v>42</v>
      </c>
      <c r="L6" s="71" t="s">
        <v>43</v>
      </c>
      <c r="M6" s="71" t="s">
        <v>44</v>
      </c>
      <c r="N6" s="71" t="s">
        <v>45</v>
      </c>
      <c r="O6" s="71"/>
      <c r="P6" s="71"/>
      <c r="Q6" s="71"/>
      <c r="R6" s="71"/>
      <c r="S6" s="70"/>
    </row>
    <row r="7" ht="18.75" customHeight="1" spans="1:19">
      <c r="A7" s="73" t="s">
        <v>46</v>
      </c>
      <c r="B7" s="13" t="s">
        <v>47</v>
      </c>
      <c r="C7" s="13" t="s">
        <v>48</v>
      </c>
      <c r="D7" s="13" t="s">
        <v>49</v>
      </c>
      <c r="E7" s="73" t="s">
        <v>50</v>
      </c>
      <c r="F7" s="13" t="s">
        <v>51</v>
      </c>
      <c r="G7" s="13" t="s">
        <v>52</v>
      </c>
      <c r="H7" s="73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804234.22</v>
      </c>
      <c r="D8" s="16">
        <v>804234.22</v>
      </c>
      <c r="E8" s="16">
        <v>804234.22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1" t="s">
        <v>57</v>
      </c>
      <c r="B9" s="61" t="s">
        <v>56</v>
      </c>
      <c r="C9" s="16">
        <v>804234.22</v>
      </c>
      <c r="D9" s="16">
        <v>804234.22</v>
      </c>
      <c r="E9" s="16">
        <v>804234.22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4" t="s">
        <v>32</v>
      </c>
      <c r="B10" s="44"/>
      <c r="C10" s="16">
        <v>804234.22</v>
      </c>
      <c r="D10" s="16">
        <v>804234.22</v>
      </c>
      <c r="E10" s="16">
        <v>804234.22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E22" sqref="E22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"单位名称："&amp;"易门县工商业联合会"</f>
        <v>单位名称：易门县工商业联合会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62</v>
      </c>
      <c r="J4" s="43" t="s">
        <v>63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64</v>
      </c>
      <c r="F5" s="43" t="s">
        <v>65</v>
      </c>
      <c r="G5" s="12"/>
      <c r="H5" s="43"/>
      <c r="I5" s="12"/>
      <c r="J5" s="43" t="s">
        <v>34</v>
      </c>
      <c r="K5" s="43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590903.12</v>
      </c>
      <c r="D7" s="16">
        <v>590903.12</v>
      </c>
      <c r="E7" s="16">
        <v>560903.12</v>
      </c>
      <c r="F7" s="16">
        <v>30000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1" t="s">
        <v>74</v>
      </c>
      <c r="B8" s="61" t="s">
        <v>75</v>
      </c>
      <c r="C8" s="16">
        <v>590903.12</v>
      </c>
      <c r="D8" s="16">
        <v>590903.12</v>
      </c>
      <c r="E8" s="16">
        <v>560903.12</v>
      </c>
      <c r="F8" s="16">
        <v>30000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2" t="s">
        <v>76</v>
      </c>
      <c r="B9" s="62" t="s">
        <v>77</v>
      </c>
      <c r="C9" s="16">
        <v>590903.12</v>
      </c>
      <c r="D9" s="16">
        <v>590903.12</v>
      </c>
      <c r="E9" s="16">
        <v>560903.12</v>
      </c>
      <c r="F9" s="16">
        <v>30000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78</v>
      </c>
      <c r="B10" s="15" t="s">
        <v>79</v>
      </c>
      <c r="C10" s="16">
        <v>70317.12</v>
      </c>
      <c r="D10" s="16">
        <v>70317.12</v>
      </c>
      <c r="E10" s="16">
        <v>70317.12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1" t="s">
        <v>80</v>
      </c>
      <c r="B11" s="61" t="s">
        <v>81</v>
      </c>
      <c r="C11" s="16">
        <v>70317.12</v>
      </c>
      <c r="D11" s="16">
        <v>70317.12</v>
      </c>
      <c r="E11" s="16">
        <v>70317.12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2" t="s">
        <v>82</v>
      </c>
      <c r="B12" s="62" t="s">
        <v>83</v>
      </c>
      <c r="C12" s="16">
        <v>70317.12</v>
      </c>
      <c r="D12" s="16">
        <v>70317.12</v>
      </c>
      <c r="E12" s="16">
        <v>70317.12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84</v>
      </c>
      <c r="B13" s="15" t="s">
        <v>85</v>
      </c>
      <c r="C13" s="16">
        <v>78597.98</v>
      </c>
      <c r="D13" s="16">
        <v>78597.98</v>
      </c>
      <c r="E13" s="16">
        <v>78597.98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1" t="s">
        <v>86</v>
      </c>
      <c r="B14" s="61" t="s">
        <v>87</v>
      </c>
      <c r="C14" s="16">
        <v>78597.98</v>
      </c>
      <c r="D14" s="16">
        <v>78597.98</v>
      </c>
      <c r="E14" s="16">
        <v>78597.98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2" t="s">
        <v>88</v>
      </c>
      <c r="B15" s="62" t="s">
        <v>89</v>
      </c>
      <c r="C15" s="16">
        <v>36477.01</v>
      </c>
      <c r="D15" s="16">
        <v>36477.01</v>
      </c>
      <c r="E15" s="16">
        <v>36477.01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90</v>
      </c>
      <c r="B16" s="62" t="s">
        <v>91</v>
      </c>
      <c r="C16" s="16">
        <v>37712.01</v>
      </c>
      <c r="D16" s="16">
        <v>37712.01</v>
      </c>
      <c r="E16" s="16">
        <v>37712.01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92</v>
      </c>
      <c r="B17" s="62" t="s">
        <v>93</v>
      </c>
      <c r="C17" s="16">
        <v>4408.96</v>
      </c>
      <c r="D17" s="16">
        <v>4408.96</v>
      </c>
      <c r="E17" s="16">
        <v>4408.96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94</v>
      </c>
      <c r="B18" s="15" t="s">
        <v>95</v>
      </c>
      <c r="C18" s="16">
        <v>64416</v>
      </c>
      <c r="D18" s="16">
        <v>64416</v>
      </c>
      <c r="E18" s="16">
        <v>64416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1" t="s">
        <v>96</v>
      </c>
      <c r="B19" s="61" t="s">
        <v>97</v>
      </c>
      <c r="C19" s="16">
        <v>64416</v>
      </c>
      <c r="D19" s="16">
        <v>64416</v>
      </c>
      <c r="E19" s="16">
        <v>64416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2" t="s">
        <v>98</v>
      </c>
      <c r="B20" s="62" t="s">
        <v>99</v>
      </c>
      <c r="C20" s="16">
        <v>62220</v>
      </c>
      <c r="D20" s="16">
        <v>62220</v>
      </c>
      <c r="E20" s="16">
        <v>62220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2" t="s">
        <v>100</v>
      </c>
      <c r="B21" s="62" t="s">
        <v>101</v>
      </c>
      <c r="C21" s="16">
        <v>2196</v>
      </c>
      <c r="D21" s="16">
        <v>2196</v>
      </c>
      <c r="E21" s="16">
        <v>2196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4" t="s">
        <v>102</v>
      </c>
      <c r="B22" s="44"/>
      <c r="C22" s="16">
        <v>804234.22</v>
      </c>
      <c r="D22" s="16">
        <v>804234.22</v>
      </c>
      <c r="E22" s="16">
        <v>774234.22</v>
      </c>
      <c r="F22" s="16">
        <v>30000</v>
      </c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103</v>
      </c>
    </row>
    <row r="2" ht="45" customHeight="1" spans="1:4">
      <c r="A2" s="3" t="s">
        <v>104</v>
      </c>
      <c r="B2" s="3"/>
      <c r="C2" s="3"/>
      <c r="D2" s="3"/>
    </row>
    <row r="3" ht="18.75" customHeight="1" spans="1:4">
      <c r="A3" s="4" t="str">
        <f>"单位名称："&amp;"易门县工商业联合会"</f>
        <v>单位名称：易门县工商业联合会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105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106</v>
      </c>
      <c r="B7" s="16">
        <v>804234.22</v>
      </c>
      <c r="C7" s="14" t="s">
        <v>107</v>
      </c>
      <c r="D7" s="16">
        <v>804234.22</v>
      </c>
    </row>
    <row r="8" ht="22.5" customHeight="1" spans="1:4">
      <c r="A8" s="14" t="s">
        <v>108</v>
      </c>
      <c r="B8" s="16">
        <v>804234.22</v>
      </c>
      <c r="C8" s="14" t="str">
        <f>"（"&amp;"一"&amp;"）"&amp;"一般公共服务支出"</f>
        <v>（一）一般公共服务支出</v>
      </c>
      <c r="D8" s="16">
        <v>590903.12</v>
      </c>
    </row>
    <row r="9" ht="22.5" customHeight="1" spans="1:4">
      <c r="A9" s="14" t="s">
        <v>109</v>
      </c>
      <c r="B9" s="16"/>
      <c r="C9" s="14" t="str">
        <f>"（"&amp;"二"&amp;"）"&amp;"社会保障和就业支出"</f>
        <v>（二）社会保障和就业支出</v>
      </c>
      <c r="D9" s="16">
        <v>70317.12</v>
      </c>
    </row>
    <row r="10" ht="22.5" customHeight="1" spans="1:4">
      <c r="A10" s="14" t="s">
        <v>110</v>
      </c>
      <c r="B10" s="16"/>
      <c r="C10" s="14" t="str">
        <f>"（"&amp;"三"&amp;"）"&amp;"卫生健康支出"</f>
        <v>（三）卫生健康支出</v>
      </c>
      <c r="D10" s="16">
        <v>78597.98</v>
      </c>
    </row>
    <row r="11" ht="22.5" customHeight="1" spans="1:4">
      <c r="A11" s="14" t="s">
        <v>111</v>
      </c>
      <c r="B11" s="16"/>
      <c r="C11" s="14" t="str">
        <f>"（"&amp;"四"&amp;"）"&amp;"住房保障支出"</f>
        <v>（四）住房保障支出</v>
      </c>
      <c r="D11" s="16">
        <v>64416</v>
      </c>
    </row>
    <row r="12" ht="22.5" customHeight="1" spans="1:4">
      <c r="A12" s="14" t="s">
        <v>108</v>
      </c>
      <c r="B12" s="16"/>
      <c r="C12" s="14"/>
      <c r="D12" s="16"/>
    </row>
    <row r="13" ht="22.5" customHeight="1" spans="1:4">
      <c r="A13" s="14" t="s">
        <v>109</v>
      </c>
      <c r="B13" s="16"/>
      <c r="C13" s="14"/>
      <c r="D13" s="16"/>
    </row>
    <row r="14" ht="22.5" customHeight="1" spans="1:4">
      <c r="A14" s="14" t="s">
        <v>110</v>
      </c>
      <c r="B14" s="16"/>
      <c r="C14" s="14"/>
      <c r="D14" s="16"/>
    </row>
    <row r="15" ht="22.5" customHeight="1" spans="1:4">
      <c r="A15" s="64"/>
      <c r="B15" s="16"/>
      <c r="C15" s="14" t="s">
        <v>112</v>
      </c>
      <c r="D15" s="16"/>
    </row>
    <row r="16" ht="22.5" customHeight="1" spans="1:4">
      <c r="A16" s="65" t="s">
        <v>113</v>
      </c>
      <c r="B16" s="66">
        <v>804234.22</v>
      </c>
      <c r="C16" s="67" t="s">
        <v>114</v>
      </c>
      <c r="D16" s="66">
        <v>804234.22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D9" sqref="D9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115</v>
      </c>
    </row>
    <row r="2" ht="37.5" customHeight="1" spans="1:7">
      <c r="A2" s="3" t="s">
        <v>116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"单位名称："&amp;"易门县工商业联合会"</f>
        <v>单位名称：易门县工商业联合会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117</v>
      </c>
      <c r="B4" s="12" t="s">
        <v>61</v>
      </c>
      <c r="C4" s="43" t="s">
        <v>32</v>
      </c>
      <c r="D4" s="43" t="s">
        <v>64</v>
      </c>
      <c r="E4" s="43"/>
      <c r="F4" s="43"/>
      <c r="G4" s="12" t="s">
        <v>65</v>
      </c>
    </row>
    <row r="5" ht="18.75" customHeight="1" spans="1:7">
      <c r="A5" s="12" t="s">
        <v>60</v>
      </c>
      <c r="B5" s="12" t="s">
        <v>61</v>
      </c>
      <c r="C5" s="43"/>
      <c r="D5" s="43" t="s">
        <v>34</v>
      </c>
      <c r="E5" s="43" t="s">
        <v>118</v>
      </c>
      <c r="F5" s="43" t="s">
        <v>119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590903.12</v>
      </c>
      <c r="D7" s="16">
        <v>560903.12</v>
      </c>
      <c r="E7" s="16">
        <v>487782</v>
      </c>
      <c r="F7" s="16">
        <v>73121.12</v>
      </c>
      <c r="G7" s="16">
        <v>30000</v>
      </c>
    </row>
    <row r="8" ht="20.25" customHeight="1" spans="1:7">
      <c r="A8" s="61" t="s">
        <v>74</v>
      </c>
      <c r="B8" s="61" t="s">
        <v>75</v>
      </c>
      <c r="C8" s="16">
        <v>590903.12</v>
      </c>
      <c r="D8" s="16">
        <v>560903.12</v>
      </c>
      <c r="E8" s="16">
        <v>487782</v>
      </c>
      <c r="F8" s="16">
        <v>73121.12</v>
      </c>
      <c r="G8" s="16">
        <v>30000</v>
      </c>
    </row>
    <row r="9" ht="20.25" customHeight="1" spans="1:7">
      <c r="A9" s="62" t="s">
        <v>76</v>
      </c>
      <c r="B9" s="62" t="s">
        <v>77</v>
      </c>
      <c r="C9" s="16">
        <v>590903.12</v>
      </c>
      <c r="D9" s="16">
        <v>560903.12</v>
      </c>
      <c r="E9" s="16">
        <v>487782</v>
      </c>
      <c r="F9" s="16">
        <v>73121.12</v>
      </c>
      <c r="G9" s="16">
        <v>30000</v>
      </c>
    </row>
    <row r="10" ht="20.25" customHeight="1" spans="1:7">
      <c r="A10" s="15" t="s">
        <v>78</v>
      </c>
      <c r="B10" s="15" t="s">
        <v>79</v>
      </c>
      <c r="C10" s="16">
        <v>70317.12</v>
      </c>
      <c r="D10" s="16">
        <v>70317.12</v>
      </c>
      <c r="E10" s="16">
        <v>70317.12</v>
      </c>
      <c r="F10" s="16"/>
      <c r="G10" s="16"/>
    </row>
    <row r="11" ht="20.25" customHeight="1" spans="1:7">
      <c r="A11" s="61" t="s">
        <v>80</v>
      </c>
      <c r="B11" s="61" t="s">
        <v>81</v>
      </c>
      <c r="C11" s="16">
        <v>70317.12</v>
      </c>
      <c r="D11" s="16">
        <v>70317.12</v>
      </c>
      <c r="E11" s="16">
        <v>70317.12</v>
      </c>
      <c r="F11" s="16"/>
      <c r="G11" s="16"/>
    </row>
    <row r="12" ht="20.25" customHeight="1" spans="1:7">
      <c r="A12" s="62" t="s">
        <v>82</v>
      </c>
      <c r="B12" s="62" t="s">
        <v>83</v>
      </c>
      <c r="C12" s="16">
        <v>70317.12</v>
      </c>
      <c r="D12" s="16">
        <v>70317.12</v>
      </c>
      <c r="E12" s="16">
        <v>70317.12</v>
      </c>
      <c r="F12" s="16"/>
      <c r="G12" s="16"/>
    </row>
    <row r="13" ht="20.25" customHeight="1" spans="1:7">
      <c r="A13" s="15" t="s">
        <v>84</v>
      </c>
      <c r="B13" s="15" t="s">
        <v>85</v>
      </c>
      <c r="C13" s="16">
        <v>78597.98</v>
      </c>
      <c r="D13" s="16">
        <v>78597.98</v>
      </c>
      <c r="E13" s="16">
        <v>78597.98</v>
      </c>
      <c r="F13" s="16"/>
      <c r="G13" s="16"/>
    </row>
    <row r="14" ht="20.25" customHeight="1" spans="1:7">
      <c r="A14" s="61" t="s">
        <v>86</v>
      </c>
      <c r="B14" s="61" t="s">
        <v>87</v>
      </c>
      <c r="C14" s="16">
        <v>78597.98</v>
      </c>
      <c r="D14" s="16">
        <v>78597.98</v>
      </c>
      <c r="E14" s="16">
        <v>78597.98</v>
      </c>
      <c r="F14" s="16"/>
      <c r="G14" s="16"/>
    </row>
    <row r="15" ht="20.25" customHeight="1" spans="1:7">
      <c r="A15" s="62" t="s">
        <v>88</v>
      </c>
      <c r="B15" s="62" t="s">
        <v>89</v>
      </c>
      <c r="C15" s="16">
        <v>36477.01</v>
      </c>
      <c r="D15" s="16">
        <v>36477.01</v>
      </c>
      <c r="E15" s="16">
        <v>36477.01</v>
      </c>
      <c r="F15" s="16"/>
      <c r="G15" s="16"/>
    </row>
    <row r="16" ht="20.25" customHeight="1" spans="1:7">
      <c r="A16" s="62" t="s">
        <v>90</v>
      </c>
      <c r="B16" s="62" t="s">
        <v>91</v>
      </c>
      <c r="C16" s="16">
        <v>37712.01</v>
      </c>
      <c r="D16" s="16">
        <v>37712.01</v>
      </c>
      <c r="E16" s="16">
        <v>37712.01</v>
      </c>
      <c r="F16" s="16"/>
      <c r="G16" s="16"/>
    </row>
    <row r="17" ht="20.25" customHeight="1" spans="1:7">
      <c r="A17" s="62" t="s">
        <v>92</v>
      </c>
      <c r="B17" s="62" t="s">
        <v>93</v>
      </c>
      <c r="C17" s="16">
        <v>4408.96</v>
      </c>
      <c r="D17" s="16">
        <v>4408.96</v>
      </c>
      <c r="E17" s="16">
        <v>4408.96</v>
      </c>
      <c r="F17" s="16"/>
      <c r="G17" s="16"/>
    </row>
    <row r="18" ht="20.25" customHeight="1" spans="1:7">
      <c r="A18" s="15" t="s">
        <v>94</v>
      </c>
      <c r="B18" s="15" t="s">
        <v>95</v>
      </c>
      <c r="C18" s="16">
        <v>64416</v>
      </c>
      <c r="D18" s="16">
        <v>64416</v>
      </c>
      <c r="E18" s="16">
        <v>64416</v>
      </c>
      <c r="F18" s="16"/>
      <c r="G18" s="16"/>
    </row>
    <row r="19" ht="20.25" customHeight="1" spans="1:7">
      <c r="A19" s="61" t="s">
        <v>96</v>
      </c>
      <c r="B19" s="61" t="s">
        <v>97</v>
      </c>
      <c r="C19" s="16">
        <v>64416</v>
      </c>
      <c r="D19" s="16">
        <v>64416</v>
      </c>
      <c r="E19" s="16">
        <v>64416</v>
      </c>
      <c r="F19" s="16"/>
      <c r="G19" s="16"/>
    </row>
    <row r="20" ht="20.25" customHeight="1" spans="1:7">
      <c r="A20" s="62" t="s">
        <v>98</v>
      </c>
      <c r="B20" s="62" t="s">
        <v>99</v>
      </c>
      <c r="C20" s="16">
        <v>62220</v>
      </c>
      <c r="D20" s="16">
        <v>62220</v>
      </c>
      <c r="E20" s="16">
        <v>62220</v>
      </c>
      <c r="F20" s="16"/>
      <c r="G20" s="16"/>
    </row>
    <row r="21" ht="20.25" customHeight="1" spans="1:7">
      <c r="A21" s="62" t="s">
        <v>100</v>
      </c>
      <c r="B21" s="62" t="s">
        <v>101</v>
      </c>
      <c r="C21" s="16">
        <v>2196</v>
      </c>
      <c r="D21" s="16">
        <v>2196</v>
      </c>
      <c r="E21" s="16">
        <v>2196</v>
      </c>
      <c r="F21" s="16"/>
      <c r="G21" s="16"/>
    </row>
    <row r="22" ht="20.25" customHeight="1" spans="1:7">
      <c r="A22" s="44" t="s">
        <v>102</v>
      </c>
      <c r="B22" s="44"/>
      <c r="C22" s="45">
        <v>804234.22</v>
      </c>
      <c r="D22" s="45">
        <v>774234.22</v>
      </c>
      <c r="E22" s="45">
        <v>701113.1</v>
      </c>
      <c r="F22" s="45">
        <v>73121.12</v>
      </c>
      <c r="G22" s="45">
        <v>30000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120</v>
      </c>
    </row>
    <row r="2" ht="41.25" customHeight="1" spans="1:6">
      <c r="A2" s="57" t="s">
        <v>121</v>
      </c>
      <c r="B2" s="57"/>
      <c r="C2" s="57"/>
      <c r="D2" s="57"/>
      <c r="E2" s="57"/>
      <c r="F2" s="57"/>
    </row>
    <row r="3" ht="18.75" customHeight="1" spans="1:6">
      <c r="A3" s="4" t="str">
        <f>"单位名称："&amp;"易门县工商业联合会"</f>
        <v>单位名称：易门县工商业联合会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122</v>
      </c>
      <c r="B4" s="43" t="s">
        <v>123</v>
      </c>
      <c r="C4" s="43" t="s">
        <v>124</v>
      </c>
      <c r="D4" s="43"/>
      <c r="E4" s="43"/>
      <c r="F4" s="43" t="s">
        <v>125</v>
      </c>
    </row>
    <row r="5" ht="18.75" customHeight="1" spans="1:6">
      <c r="A5" s="12"/>
      <c r="B5" s="43"/>
      <c r="C5" s="43" t="s">
        <v>34</v>
      </c>
      <c r="D5" s="43" t="s">
        <v>126</v>
      </c>
      <c r="E5" s="43" t="s">
        <v>127</v>
      </c>
      <c r="F5" s="43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2360</v>
      </c>
      <c r="B7" s="16"/>
      <c r="C7" s="16"/>
      <c r="D7" s="16"/>
      <c r="E7" s="16"/>
      <c r="F7" s="16">
        <v>2360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topLeftCell="E1" workbookViewId="0">
      <selection activeCell="H25" sqref="H25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128</v>
      </c>
    </row>
    <row r="2" ht="45" customHeight="1" spans="1:23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"单位名称："&amp;"易门县工商业联合会"</f>
        <v>单位名称：易门县工商业联合会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130</v>
      </c>
      <c r="B4" s="51" t="s">
        <v>131</v>
      </c>
      <c r="C4" s="51" t="s">
        <v>132</v>
      </c>
      <c r="D4" s="51" t="s">
        <v>133</v>
      </c>
      <c r="E4" s="51" t="s">
        <v>134</v>
      </c>
      <c r="F4" s="51" t="s">
        <v>135</v>
      </c>
      <c r="G4" s="51" t="s">
        <v>136</v>
      </c>
      <c r="H4" s="52" t="s">
        <v>32</v>
      </c>
      <c r="I4" s="52" t="s">
        <v>137</v>
      </c>
      <c r="J4" s="51"/>
      <c r="K4" s="51"/>
      <c r="L4" s="51"/>
      <c r="M4" s="51"/>
      <c r="N4" s="51" t="s">
        <v>138</v>
      </c>
      <c r="O4" s="51"/>
      <c r="P4" s="51"/>
      <c r="Q4" s="51" t="s">
        <v>38</v>
      </c>
      <c r="R4" s="51" t="s">
        <v>63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139</v>
      </c>
      <c r="I5" s="52" t="s">
        <v>140</v>
      </c>
      <c r="J5" s="51" t="s">
        <v>36</v>
      </c>
      <c r="K5" s="51" t="s">
        <v>37</v>
      </c>
      <c r="L5" s="51"/>
      <c r="M5" s="51"/>
      <c r="N5" s="51" t="s">
        <v>138</v>
      </c>
      <c r="O5" s="51" t="s">
        <v>36</v>
      </c>
      <c r="P5" s="51" t="s">
        <v>37</v>
      </c>
      <c r="Q5" s="51" t="s">
        <v>38</v>
      </c>
      <c r="R5" s="51" t="s">
        <v>63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141</v>
      </c>
      <c r="J6" s="51" t="s">
        <v>142</v>
      </c>
      <c r="K6" s="51" t="s">
        <v>143</v>
      </c>
      <c r="L6" s="51" t="s">
        <v>144</v>
      </c>
      <c r="M6" s="51" t="s">
        <v>145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774234.22</v>
      </c>
      <c r="I9" s="16">
        <v>774234.22</v>
      </c>
      <c r="J9" s="16"/>
      <c r="K9" s="16"/>
      <c r="L9" s="16">
        <v>774234.22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3" t="s">
        <v>56</v>
      </c>
      <c r="B10" s="8" t="s">
        <v>146</v>
      </c>
      <c r="C10" s="9" t="s">
        <v>147</v>
      </c>
      <c r="D10" s="8" t="s">
        <v>76</v>
      </c>
      <c r="E10" s="8" t="s">
        <v>77</v>
      </c>
      <c r="F10" s="8" t="s">
        <v>148</v>
      </c>
      <c r="G10" s="8" t="s">
        <v>149</v>
      </c>
      <c r="H10" s="16">
        <v>196056</v>
      </c>
      <c r="I10" s="16">
        <v>196056</v>
      </c>
      <c r="J10" s="16"/>
      <c r="K10" s="16"/>
      <c r="L10" s="16">
        <v>196056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3" t="s">
        <v>56</v>
      </c>
      <c r="B11" s="8" t="s">
        <v>146</v>
      </c>
      <c r="C11" s="9" t="s">
        <v>147</v>
      </c>
      <c r="D11" s="8" t="s">
        <v>76</v>
      </c>
      <c r="E11" s="8" t="s">
        <v>77</v>
      </c>
      <c r="F11" s="8" t="s">
        <v>150</v>
      </c>
      <c r="G11" s="8" t="s">
        <v>151</v>
      </c>
      <c r="H11" s="16">
        <v>235584</v>
      </c>
      <c r="I11" s="16">
        <v>235584</v>
      </c>
      <c r="J11" s="16"/>
      <c r="K11" s="16"/>
      <c r="L11" s="16">
        <v>235584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3" t="s">
        <v>56</v>
      </c>
      <c r="B12" s="8" t="s">
        <v>146</v>
      </c>
      <c r="C12" s="9" t="s">
        <v>147</v>
      </c>
      <c r="D12" s="8" t="s">
        <v>76</v>
      </c>
      <c r="E12" s="8" t="s">
        <v>77</v>
      </c>
      <c r="F12" s="8" t="s">
        <v>152</v>
      </c>
      <c r="G12" s="8" t="s">
        <v>153</v>
      </c>
      <c r="H12" s="16">
        <v>1200</v>
      </c>
      <c r="I12" s="16">
        <v>1200</v>
      </c>
      <c r="J12" s="16"/>
      <c r="K12" s="16"/>
      <c r="L12" s="16">
        <v>1200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3" t="s">
        <v>56</v>
      </c>
      <c r="B13" s="8" t="s">
        <v>146</v>
      </c>
      <c r="C13" s="9" t="s">
        <v>147</v>
      </c>
      <c r="D13" s="8" t="s">
        <v>76</v>
      </c>
      <c r="E13" s="8" t="s">
        <v>77</v>
      </c>
      <c r="F13" s="8" t="s">
        <v>152</v>
      </c>
      <c r="G13" s="8" t="s">
        <v>153</v>
      </c>
      <c r="H13" s="16">
        <v>16338</v>
      </c>
      <c r="I13" s="16">
        <v>16338</v>
      </c>
      <c r="J13" s="16"/>
      <c r="K13" s="16"/>
      <c r="L13" s="16">
        <v>16338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3" t="s">
        <v>56</v>
      </c>
      <c r="B14" s="8" t="s">
        <v>146</v>
      </c>
      <c r="C14" s="9" t="s">
        <v>147</v>
      </c>
      <c r="D14" s="8" t="s">
        <v>100</v>
      </c>
      <c r="E14" s="8" t="s">
        <v>101</v>
      </c>
      <c r="F14" s="8" t="s">
        <v>150</v>
      </c>
      <c r="G14" s="8" t="s">
        <v>151</v>
      </c>
      <c r="H14" s="16">
        <v>2196</v>
      </c>
      <c r="I14" s="16">
        <v>2196</v>
      </c>
      <c r="J14" s="16"/>
      <c r="K14" s="16"/>
      <c r="L14" s="16">
        <v>2196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3" t="s">
        <v>56</v>
      </c>
      <c r="B15" s="8" t="s">
        <v>154</v>
      </c>
      <c r="C15" s="9" t="s">
        <v>155</v>
      </c>
      <c r="D15" s="8" t="s">
        <v>82</v>
      </c>
      <c r="E15" s="8" t="s">
        <v>83</v>
      </c>
      <c r="F15" s="8" t="s">
        <v>156</v>
      </c>
      <c r="G15" s="8" t="s">
        <v>157</v>
      </c>
      <c r="H15" s="16">
        <v>70317.12</v>
      </c>
      <c r="I15" s="16">
        <v>70317.12</v>
      </c>
      <c r="J15" s="16"/>
      <c r="K15" s="16"/>
      <c r="L15" s="16">
        <v>70317.12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3" t="s">
        <v>56</v>
      </c>
      <c r="B16" s="8" t="s">
        <v>154</v>
      </c>
      <c r="C16" s="9" t="s">
        <v>155</v>
      </c>
      <c r="D16" s="8" t="s">
        <v>88</v>
      </c>
      <c r="E16" s="8" t="s">
        <v>89</v>
      </c>
      <c r="F16" s="8" t="s">
        <v>158</v>
      </c>
      <c r="G16" s="8" t="s">
        <v>159</v>
      </c>
      <c r="H16" s="16">
        <v>36477.01</v>
      </c>
      <c r="I16" s="16">
        <v>36477.01</v>
      </c>
      <c r="J16" s="16"/>
      <c r="K16" s="16"/>
      <c r="L16" s="16">
        <v>36477.01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3" t="s">
        <v>56</v>
      </c>
      <c r="B17" s="8" t="s">
        <v>154</v>
      </c>
      <c r="C17" s="9" t="s">
        <v>155</v>
      </c>
      <c r="D17" s="8" t="s">
        <v>90</v>
      </c>
      <c r="E17" s="8" t="s">
        <v>91</v>
      </c>
      <c r="F17" s="8" t="s">
        <v>160</v>
      </c>
      <c r="G17" s="8" t="s">
        <v>161</v>
      </c>
      <c r="H17" s="16">
        <v>37712.01</v>
      </c>
      <c r="I17" s="16">
        <v>37712.01</v>
      </c>
      <c r="J17" s="16"/>
      <c r="K17" s="16"/>
      <c r="L17" s="16">
        <v>37712.01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3" t="s">
        <v>56</v>
      </c>
      <c r="B18" s="8" t="s">
        <v>154</v>
      </c>
      <c r="C18" s="9" t="s">
        <v>155</v>
      </c>
      <c r="D18" s="8" t="s">
        <v>92</v>
      </c>
      <c r="E18" s="8" t="s">
        <v>93</v>
      </c>
      <c r="F18" s="8" t="s">
        <v>162</v>
      </c>
      <c r="G18" s="8" t="s">
        <v>163</v>
      </c>
      <c r="H18" s="16">
        <v>878.96</v>
      </c>
      <c r="I18" s="16">
        <v>878.96</v>
      </c>
      <c r="J18" s="16"/>
      <c r="K18" s="16"/>
      <c r="L18" s="16">
        <v>878.96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3" t="s">
        <v>56</v>
      </c>
      <c r="B19" s="8" t="s">
        <v>154</v>
      </c>
      <c r="C19" s="9" t="s">
        <v>155</v>
      </c>
      <c r="D19" s="8" t="s">
        <v>92</v>
      </c>
      <c r="E19" s="8" t="s">
        <v>93</v>
      </c>
      <c r="F19" s="8" t="s">
        <v>162</v>
      </c>
      <c r="G19" s="8" t="s">
        <v>163</v>
      </c>
      <c r="H19" s="16">
        <v>3530</v>
      </c>
      <c r="I19" s="16">
        <v>3530</v>
      </c>
      <c r="J19" s="16"/>
      <c r="K19" s="16"/>
      <c r="L19" s="16">
        <v>3530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3" t="s">
        <v>56</v>
      </c>
      <c r="B20" s="8" t="s">
        <v>164</v>
      </c>
      <c r="C20" s="9" t="s">
        <v>99</v>
      </c>
      <c r="D20" s="8" t="s">
        <v>98</v>
      </c>
      <c r="E20" s="8" t="s">
        <v>99</v>
      </c>
      <c r="F20" s="8" t="s">
        <v>165</v>
      </c>
      <c r="G20" s="8" t="s">
        <v>99</v>
      </c>
      <c r="H20" s="16">
        <v>62220</v>
      </c>
      <c r="I20" s="16">
        <v>62220</v>
      </c>
      <c r="J20" s="16"/>
      <c r="K20" s="16"/>
      <c r="L20" s="16">
        <v>62220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3" t="s">
        <v>56</v>
      </c>
      <c r="B21" s="8" t="s">
        <v>166</v>
      </c>
      <c r="C21" s="9" t="s">
        <v>167</v>
      </c>
      <c r="D21" s="8" t="s">
        <v>76</v>
      </c>
      <c r="E21" s="8" t="s">
        <v>77</v>
      </c>
      <c r="F21" s="8" t="s">
        <v>168</v>
      </c>
      <c r="G21" s="8" t="s">
        <v>167</v>
      </c>
      <c r="H21" s="16">
        <v>9921.12</v>
      </c>
      <c r="I21" s="16">
        <v>9921.12</v>
      </c>
      <c r="J21" s="16"/>
      <c r="K21" s="16"/>
      <c r="L21" s="16">
        <v>9921.12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3" t="s">
        <v>56</v>
      </c>
      <c r="B22" s="8" t="s">
        <v>169</v>
      </c>
      <c r="C22" s="9" t="s">
        <v>170</v>
      </c>
      <c r="D22" s="8" t="s">
        <v>76</v>
      </c>
      <c r="E22" s="8" t="s">
        <v>77</v>
      </c>
      <c r="F22" s="8" t="s">
        <v>171</v>
      </c>
      <c r="G22" s="8" t="s">
        <v>172</v>
      </c>
      <c r="H22" s="16">
        <v>7140</v>
      </c>
      <c r="I22" s="16">
        <v>7140</v>
      </c>
      <c r="J22" s="16"/>
      <c r="K22" s="16"/>
      <c r="L22" s="16">
        <v>7140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3" t="s">
        <v>56</v>
      </c>
      <c r="B23" s="8" t="s">
        <v>169</v>
      </c>
      <c r="C23" s="9" t="s">
        <v>170</v>
      </c>
      <c r="D23" s="8" t="s">
        <v>76</v>
      </c>
      <c r="E23" s="8" t="s">
        <v>77</v>
      </c>
      <c r="F23" s="8" t="s">
        <v>173</v>
      </c>
      <c r="G23" s="8" t="s">
        <v>174</v>
      </c>
      <c r="H23" s="16">
        <v>3000</v>
      </c>
      <c r="I23" s="16">
        <v>3000</v>
      </c>
      <c r="J23" s="16"/>
      <c r="K23" s="16"/>
      <c r="L23" s="16">
        <v>3000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3" t="s">
        <v>56</v>
      </c>
      <c r="B24" s="8" t="s">
        <v>169</v>
      </c>
      <c r="C24" s="9" t="s">
        <v>170</v>
      </c>
      <c r="D24" s="8" t="s">
        <v>76</v>
      </c>
      <c r="E24" s="8" t="s">
        <v>77</v>
      </c>
      <c r="F24" s="8" t="s">
        <v>175</v>
      </c>
      <c r="G24" s="8" t="s">
        <v>176</v>
      </c>
      <c r="H24" s="16">
        <v>5000</v>
      </c>
      <c r="I24" s="16">
        <v>5000</v>
      </c>
      <c r="J24" s="16"/>
      <c r="K24" s="16"/>
      <c r="L24" s="16">
        <v>5000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3" t="s">
        <v>56</v>
      </c>
      <c r="B25" s="8" t="s">
        <v>169</v>
      </c>
      <c r="C25" s="9" t="s">
        <v>170</v>
      </c>
      <c r="D25" s="8" t="s">
        <v>76</v>
      </c>
      <c r="E25" s="8" t="s">
        <v>77</v>
      </c>
      <c r="F25" s="8" t="s">
        <v>177</v>
      </c>
      <c r="G25" s="8" t="s">
        <v>178</v>
      </c>
      <c r="H25" s="16">
        <v>500</v>
      </c>
      <c r="I25" s="16">
        <v>500</v>
      </c>
      <c r="J25" s="16"/>
      <c r="K25" s="16"/>
      <c r="L25" s="16">
        <v>500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3" t="s">
        <v>56</v>
      </c>
      <c r="B26" s="8" t="s">
        <v>169</v>
      </c>
      <c r="C26" s="9" t="s">
        <v>170</v>
      </c>
      <c r="D26" s="8" t="s">
        <v>76</v>
      </c>
      <c r="E26" s="8" t="s">
        <v>77</v>
      </c>
      <c r="F26" s="8" t="s">
        <v>179</v>
      </c>
      <c r="G26" s="8" t="s">
        <v>180</v>
      </c>
      <c r="H26" s="16">
        <v>1000</v>
      </c>
      <c r="I26" s="16">
        <v>1000</v>
      </c>
      <c r="J26" s="16"/>
      <c r="K26" s="16"/>
      <c r="L26" s="16">
        <v>1000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3" t="s">
        <v>56</v>
      </c>
      <c r="B27" s="8" t="s">
        <v>169</v>
      </c>
      <c r="C27" s="9" t="s">
        <v>170</v>
      </c>
      <c r="D27" s="8" t="s">
        <v>76</v>
      </c>
      <c r="E27" s="8" t="s">
        <v>77</v>
      </c>
      <c r="F27" s="8" t="s">
        <v>181</v>
      </c>
      <c r="G27" s="8" t="s">
        <v>182</v>
      </c>
      <c r="H27" s="16">
        <v>1000</v>
      </c>
      <c r="I27" s="16">
        <v>1000</v>
      </c>
      <c r="J27" s="16"/>
      <c r="K27" s="16"/>
      <c r="L27" s="16">
        <v>1000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3" t="s">
        <v>56</v>
      </c>
      <c r="B28" s="8" t="s">
        <v>169</v>
      </c>
      <c r="C28" s="9" t="s">
        <v>170</v>
      </c>
      <c r="D28" s="8" t="s">
        <v>76</v>
      </c>
      <c r="E28" s="8" t="s">
        <v>77</v>
      </c>
      <c r="F28" s="8" t="s">
        <v>183</v>
      </c>
      <c r="G28" s="8" t="s">
        <v>184</v>
      </c>
      <c r="H28" s="16">
        <v>3600</v>
      </c>
      <c r="I28" s="16">
        <v>3600</v>
      </c>
      <c r="J28" s="16"/>
      <c r="K28" s="16"/>
      <c r="L28" s="16">
        <v>3600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3" t="s">
        <v>56</v>
      </c>
      <c r="B29" s="8" t="s">
        <v>169</v>
      </c>
      <c r="C29" s="9" t="s">
        <v>170</v>
      </c>
      <c r="D29" s="8" t="s">
        <v>76</v>
      </c>
      <c r="E29" s="8" t="s">
        <v>77</v>
      </c>
      <c r="F29" s="8" t="s">
        <v>185</v>
      </c>
      <c r="G29" s="8" t="s">
        <v>186</v>
      </c>
      <c r="H29" s="16">
        <v>3600</v>
      </c>
      <c r="I29" s="16">
        <v>3600</v>
      </c>
      <c r="J29" s="16"/>
      <c r="K29" s="16"/>
      <c r="L29" s="16">
        <v>3600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3" t="s">
        <v>56</v>
      </c>
      <c r="B30" s="8" t="s">
        <v>187</v>
      </c>
      <c r="C30" s="9" t="s">
        <v>125</v>
      </c>
      <c r="D30" s="8" t="s">
        <v>76</v>
      </c>
      <c r="E30" s="8" t="s">
        <v>77</v>
      </c>
      <c r="F30" s="8" t="s">
        <v>188</v>
      </c>
      <c r="G30" s="8" t="s">
        <v>125</v>
      </c>
      <c r="H30" s="16">
        <v>2360</v>
      </c>
      <c r="I30" s="16">
        <v>2360</v>
      </c>
      <c r="J30" s="16"/>
      <c r="K30" s="16"/>
      <c r="L30" s="16">
        <v>2360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3" t="s">
        <v>56</v>
      </c>
      <c r="B31" s="8" t="s">
        <v>189</v>
      </c>
      <c r="C31" s="9" t="s">
        <v>190</v>
      </c>
      <c r="D31" s="8" t="s">
        <v>76</v>
      </c>
      <c r="E31" s="8" t="s">
        <v>77</v>
      </c>
      <c r="F31" s="8" t="s">
        <v>183</v>
      </c>
      <c r="G31" s="8" t="s">
        <v>184</v>
      </c>
      <c r="H31" s="16">
        <v>36000</v>
      </c>
      <c r="I31" s="16">
        <v>36000</v>
      </c>
      <c r="J31" s="16"/>
      <c r="K31" s="16"/>
      <c r="L31" s="16">
        <v>36000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3" t="s">
        <v>56</v>
      </c>
      <c r="B32" s="8" t="s">
        <v>191</v>
      </c>
      <c r="C32" s="9" t="s">
        <v>192</v>
      </c>
      <c r="D32" s="8" t="s">
        <v>76</v>
      </c>
      <c r="E32" s="8" t="s">
        <v>77</v>
      </c>
      <c r="F32" s="8" t="s">
        <v>152</v>
      </c>
      <c r="G32" s="8" t="s">
        <v>153</v>
      </c>
      <c r="H32" s="16">
        <v>38604</v>
      </c>
      <c r="I32" s="16">
        <v>38604</v>
      </c>
      <c r="J32" s="16"/>
      <c r="K32" s="16"/>
      <c r="L32" s="16">
        <v>38604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11" t="s">
        <v>32</v>
      </c>
      <c r="B33" s="11"/>
      <c r="C33" s="11"/>
      <c r="D33" s="11"/>
      <c r="E33" s="11"/>
      <c r="F33" s="11"/>
      <c r="G33" s="11"/>
      <c r="H33" s="16">
        <v>774234.22</v>
      </c>
      <c r="I33" s="16">
        <v>774234.22</v>
      </c>
      <c r="J33" s="16"/>
      <c r="K33" s="16"/>
      <c r="L33" s="16">
        <v>774234.22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</sheetData>
  <mergeCells count="30">
    <mergeCell ref="A2:W2"/>
    <mergeCell ref="A3:G3"/>
    <mergeCell ref="I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193</v>
      </c>
    </row>
    <row r="2" ht="45" customHeight="1" spans="1:23">
      <c r="A2" s="3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"单位名称："&amp;"易门县工商业联合会"</f>
        <v>单位名称：易门县工商业联合会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195</v>
      </c>
      <c r="B4" s="12" t="s">
        <v>131</v>
      </c>
      <c r="C4" s="12" t="s">
        <v>132</v>
      </c>
      <c r="D4" s="12" t="s">
        <v>196</v>
      </c>
      <c r="E4" s="12" t="s">
        <v>133</v>
      </c>
      <c r="F4" s="12" t="s">
        <v>134</v>
      </c>
      <c r="G4" s="12" t="s">
        <v>197</v>
      </c>
      <c r="H4" s="12" t="s">
        <v>136</v>
      </c>
      <c r="I4" s="43" t="s">
        <v>32</v>
      </c>
      <c r="J4" s="43" t="s">
        <v>198</v>
      </c>
      <c r="K4" s="12"/>
      <c r="L4" s="12"/>
      <c r="M4" s="12"/>
      <c r="N4" s="12" t="s">
        <v>138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139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199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200</v>
      </c>
      <c r="D9" s="8"/>
      <c r="E9" s="8"/>
      <c r="F9" s="8"/>
      <c r="G9" s="8"/>
      <c r="H9" s="8"/>
      <c r="I9" s="10">
        <v>30000</v>
      </c>
      <c r="J9" s="10">
        <v>30000</v>
      </c>
      <c r="K9" s="10">
        <v>30000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201</v>
      </c>
      <c r="B10" s="8" t="s">
        <v>202</v>
      </c>
      <c r="C10" s="9" t="s">
        <v>200</v>
      </c>
      <c r="D10" s="8" t="s">
        <v>56</v>
      </c>
      <c r="E10" s="8" t="s">
        <v>76</v>
      </c>
      <c r="F10" s="8" t="s">
        <v>77</v>
      </c>
      <c r="G10" s="8" t="s">
        <v>171</v>
      </c>
      <c r="H10" s="8" t="s">
        <v>172</v>
      </c>
      <c r="I10" s="10">
        <v>8000</v>
      </c>
      <c r="J10" s="10">
        <v>8000</v>
      </c>
      <c r="K10" s="10">
        <v>8000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201</v>
      </c>
      <c r="B11" s="8" t="s">
        <v>202</v>
      </c>
      <c r="C11" s="9" t="s">
        <v>200</v>
      </c>
      <c r="D11" s="8" t="s">
        <v>56</v>
      </c>
      <c r="E11" s="8" t="s">
        <v>76</v>
      </c>
      <c r="F11" s="8" t="s">
        <v>77</v>
      </c>
      <c r="G11" s="8" t="s">
        <v>171</v>
      </c>
      <c r="H11" s="8" t="s">
        <v>172</v>
      </c>
      <c r="I11" s="10">
        <v>7000</v>
      </c>
      <c r="J11" s="10">
        <v>7000</v>
      </c>
      <c r="K11" s="10">
        <v>7000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201</v>
      </c>
      <c r="B12" s="8" t="s">
        <v>202</v>
      </c>
      <c r="C12" s="9" t="s">
        <v>200</v>
      </c>
      <c r="D12" s="8" t="s">
        <v>56</v>
      </c>
      <c r="E12" s="8" t="s">
        <v>76</v>
      </c>
      <c r="F12" s="8" t="s">
        <v>77</v>
      </c>
      <c r="G12" s="8" t="s">
        <v>181</v>
      </c>
      <c r="H12" s="8" t="s">
        <v>182</v>
      </c>
      <c r="I12" s="10">
        <v>15000</v>
      </c>
      <c r="J12" s="10">
        <v>15000</v>
      </c>
      <c r="K12" s="10">
        <v>15000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11" t="s">
        <v>32</v>
      </c>
      <c r="B13" s="11"/>
      <c r="C13" s="11"/>
      <c r="D13" s="11"/>
      <c r="E13" s="11"/>
      <c r="F13" s="11"/>
      <c r="G13" s="11"/>
      <c r="H13" s="11"/>
      <c r="I13" s="10">
        <v>30000</v>
      </c>
      <c r="J13" s="10">
        <v>30000</v>
      </c>
      <c r="K13" s="10">
        <v>30000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6"/>
  <sheetViews>
    <sheetView showZeros="0" topLeftCell="B1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203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204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"单位名称："&amp;"易门县工商业联合会"</f>
        <v>单位名称：易门县工商业联合会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205</v>
      </c>
      <c r="B4" s="29" t="s">
        <v>206</v>
      </c>
      <c r="C4" s="29" t="s">
        <v>207</v>
      </c>
      <c r="D4" s="29" t="s">
        <v>208</v>
      </c>
      <c r="E4" s="29" t="s">
        <v>209</v>
      </c>
      <c r="F4" s="29" t="s">
        <v>210</v>
      </c>
      <c r="G4" s="29" t="s">
        <v>211</v>
      </c>
      <c r="H4" s="29" t="s">
        <v>212</v>
      </c>
      <c r="I4" s="29" t="s">
        <v>213</v>
      </c>
      <c r="J4" s="29" t="s">
        <v>214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20.25" customHeight="1" spans="1:10">
      <c r="A8" s="46" t="s">
        <v>200</v>
      </c>
      <c r="B8" s="22" t="s">
        <v>215</v>
      </c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 t="s">
        <v>216</v>
      </c>
      <c r="D9" s="47" t="s">
        <v>217</v>
      </c>
      <c r="E9" s="48" t="s">
        <v>218</v>
      </c>
      <c r="F9" s="38" t="s">
        <v>219</v>
      </c>
      <c r="G9" s="23" t="s">
        <v>48</v>
      </c>
      <c r="H9" s="38" t="s">
        <v>220</v>
      </c>
      <c r="I9" s="38" t="s">
        <v>221</v>
      </c>
      <c r="J9" s="48" t="s">
        <v>222</v>
      </c>
    </row>
    <row r="10" ht="20.25" customHeight="1" spans="1:10">
      <c r="A10" s="22"/>
      <c r="B10" s="22"/>
      <c r="C10" s="22" t="s">
        <v>216</v>
      </c>
      <c r="D10" s="47" t="s">
        <v>217</v>
      </c>
      <c r="E10" s="48" t="s">
        <v>223</v>
      </c>
      <c r="F10" s="38" t="s">
        <v>219</v>
      </c>
      <c r="G10" s="23" t="s">
        <v>50</v>
      </c>
      <c r="H10" s="38" t="s">
        <v>220</v>
      </c>
      <c r="I10" s="38" t="s">
        <v>221</v>
      </c>
      <c r="J10" s="48" t="s">
        <v>224</v>
      </c>
    </row>
    <row r="11" ht="20.25" customHeight="1" spans="1:10">
      <c r="A11" s="22"/>
      <c r="B11" s="22"/>
      <c r="C11" s="22" t="s">
        <v>216</v>
      </c>
      <c r="D11" s="47" t="s">
        <v>225</v>
      </c>
      <c r="E11" s="48" t="s">
        <v>226</v>
      </c>
      <c r="F11" s="38" t="s">
        <v>219</v>
      </c>
      <c r="G11" s="23" t="s">
        <v>48</v>
      </c>
      <c r="H11" s="38" t="s">
        <v>227</v>
      </c>
      <c r="I11" s="38" t="s">
        <v>221</v>
      </c>
      <c r="J11" s="48" t="s">
        <v>228</v>
      </c>
    </row>
    <row r="12" ht="20.25" customHeight="1" spans="1:10">
      <c r="A12" s="22"/>
      <c r="B12" s="22"/>
      <c r="C12" s="22" t="s">
        <v>216</v>
      </c>
      <c r="D12" s="47" t="s">
        <v>225</v>
      </c>
      <c r="E12" s="48" t="s">
        <v>229</v>
      </c>
      <c r="F12" s="38" t="s">
        <v>219</v>
      </c>
      <c r="G12" s="23" t="s">
        <v>230</v>
      </c>
      <c r="H12" s="38" t="s">
        <v>231</v>
      </c>
      <c r="I12" s="38" t="s">
        <v>221</v>
      </c>
      <c r="J12" s="48" t="s">
        <v>232</v>
      </c>
    </row>
    <row r="13" ht="20.25" customHeight="1" spans="1:10">
      <c r="A13" s="22"/>
      <c r="B13" s="22"/>
      <c r="C13" s="22" t="s">
        <v>216</v>
      </c>
      <c r="D13" s="47" t="s">
        <v>233</v>
      </c>
      <c r="E13" s="48" t="s">
        <v>234</v>
      </c>
      <c r="F13" s="38" t="s">
        <v>235</v>
      </c>
      <c r="G13" s="23" t="s">
        <v>236</v>
      </c>
      <c r="H13" s="38" t="s">
        <v>231</v>
      </c>
      <c r="I13" s="38" t="s">
        <v>221</v>
      </c>
      <c r="J13" s="48" t="s">
        <v>237</v>
      </c>
    </row>
    <row r="14" ht="20.25" customHeight="1" spans="1:10">
      <c r="A14" s="22"/>
      <c r="B14" s="22"/>
      <c r="C14" s="22" t="s">
        <v>238</v>
      </c>
      <c r="D14" s="47" t="s">
        <v>239</v>
      </c>
      <c r="E14" s="48" t="s">
        <v>240</v>
      </c>
      <c r="F14" s="38" t="s">
        <v>235</v>
      </c>
      <c r="G14" s="23" t="s">
        <v>47</v>
      </c>
      <c r="H14" s="38" t="s">
        <v>220</v>
      </c>
      <c r="I14" s="38" t="s">
        <v>221</v>
      </c>
      <c r="J14" s="48" t="s">
        <v>241</v>
      </c>
    </row>
    <row r="15" ht="20.25" customHeight="1" spans="1:10">
      <c r="A15" s="22"/>
      <c r="B15" s="22"/>
      <c r="C15" s="22" t="s">
        <v>238</v>
      </c>
      <c r="D15" s="47" t="s">
        <v>239</v>
      </c>
      <c r="E15" s="48" t="s">
        <v>242</v>
      </c>
      <c r="F15" s="38" t="s">
        <v>235</v>
      </c>
      <c r="G15" s="23" t="s">
        <v>50</v>
      </c>
      <c r="H15" s="38" t="s">
        <v>220</v>
      </c>
      <c r="I15" s="38" t="s">
        <v>221</v>
      </c>
      <c r="J15" s="48" t="s">
        <v>243</v>
      </c>
    </row>
    <row r="16" ht="20.25" customHeight="1" spans="1:10">
      <c r="A16" s="22"/>
      <c r="B16" s="22"/>
      <c r="C16" s="22" t="s">
        <v>244</v>
      </c>
      <c r="D16" s="47" t="s">
        <v>245</v>
      </c>
      <c r="E16" s="48" t="s">
        <v>246</v>
      </c>
      <c r="F16" s="38" t="s">
        <v>219</v>
      </c>
      <c r="G16" s="23" t="s">
        <v>247</v>
      </c>
      <c r="H16" s="38" t="s">
        <v>231</v>
      </c>
      <c r="I16" s="38" t="s">
        <v>221</v>
      </c>
      <c r="J16" s="48" t="s">
        <v>248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王舒</cp:lastModifiedBy>
  <dcterms:created xsi:type="dcterms:W3CDTF">2026-03-02T00:47:00Z</dcterms:created>
  <dcterms:modified xsi:type="dcterms:W3CDTF">2026-03-04T07:23:07Z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ED31DDA1BC204BA59C5117CE5B0125AF_12</vt:lpwstr>
  </property>
  <property fmtid="{D5CDD505-2E9C-101B-9397-08002B2CF9AE}" pid="3" name="KSOProductBuildVer">
    <vt:lpwstr>2052-12.1.0.23542</vt:lpwstr>
  </property>
</Properties>
</file>