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<sst xmlns="http://schemas.openxmlformats.org/spreadsheetml/2006/main" count="1763" uniqueCount="579">
  <si>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</si>
  <si>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</si>
  <si>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</si>
  <si>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</si>
  <si>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</si>
  <si>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</si>
  <si>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</si>
  <si>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</si>
  <si>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</si>
  <si>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</si>
  <si>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</si>
  <si>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</si>
  <si>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</si>
  <si>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</si>
  <si>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</si>
  <si>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</si>
  <si>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</si>
  <si>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</si>
  <si>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</si>
  <si>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</si>
  <si>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</si>
  <si>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</si>
  <si>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</si>
  <si>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</si>
  <si>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</si>
  <si>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</si>
  <si>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</si>
  <si>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</si>
  <si>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</si>
  <si>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</si>
  <si>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</si>
  <si>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</si>
  <si>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</si>
  <si>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</si>
  <si>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</si>
  <si>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</si>
  <si>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</si>
  <si>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</si>
  <si>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</si>
  <si>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</si>
  <si>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</si>
  <si>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</si>
  <si>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</si>
  <si>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</si>
  <si>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</si>
  <si>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</si>
  <si>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</si>
  <si>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</si>
  <si>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</si>
  <si>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</si>
  <si>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</si>
  <si>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</si>
  <si>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</si>
  <si>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</si>
  <si>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</si>
  <si>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111001</t>
  </si>
  <si>
    <t>易门县公安局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</si>
  <si>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</si>
  <si>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</si>
  <si>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</si>
  <si>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</si>
  <si>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</si>
  <si>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</si>
  <si>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</si>
  <si>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</si>
  <si>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</si>
  <si>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</si>
  <si>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</si>
  <si>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</si>
  <si>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</si>
  <si>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</si>
  <si>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204</t>
  </si>
  <si>
    <t>公共安全支出</t>
  </si>
  <si>
    <t>20401</t>
  </si>
  <si>
    <t>武装警察部队</t>
  </si>
  <si>
    <t>2040101</t>
  </si>
  <si>
    <t>20402</t>
  </si>
  <si>
    <t>公安</t>
  </si>
  <si>
    <t>2040201</t>
  </si>
  <si>
    <t>行政运行</t>
  </si>
  <si>
    <t>2040220</t>
  </si>
  <si>
    <t>执法办案</t>
  </si>
  <si>
    <t>2040299</t>
  </si>
  <si>
    <t>其他公安支出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</si>
  <si>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</si>
  <si>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</si>
  <si>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</si>
  <si>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</si>
  <si>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</si>
  <si>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</si>
  <si>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</si>
  <si>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</si>
  <si>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</si>
  <si>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</si>
  <si>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</si>
  <si>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</si>
  <si>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</si>
  <si>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</si>
  <si>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</si>
  <si>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</si>
  <si>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</si>
  <si>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</si>
  <si>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</si>
  <si>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</si>
  <si>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</si>
  <si>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</si>
  <si>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</si>
  <si>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</si>
  <si>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</si>
  <si>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</si>
  <si>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</si>
  <si>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</si>
  <si>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</si>
  <si>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</si>
  <si>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</si>
  <si>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</si>
  <si>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</si>
  <si>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</si>
  <si>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</si>
  <si>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</si>
  <si>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</si>
  <si>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</si>
  <si>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</si>
  <si>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</si>
  <si>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</si>
  <si>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</si>
  <si>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</si>
  <si>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</si>
  <si>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</si>
  <si>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</si>
  <si>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</si>
  <si>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</si>
  <si>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</si>
  <si>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</si>
  <si>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</si>
  <si>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</si>
  <si>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</si>
  <si>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</si>
  <si>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</si>
  <si>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</si>
  <si>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</si>
  <si>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</si>
  <si>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</si>
  <si>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</si>
  <si>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</si>
  <si>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</si>
  <si>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</si>
  <si>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</si>
  <si>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</si>
  <si>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</si>
  <si>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</si>
  <si>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</si>
  <si>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</si>
  <si>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</si>
  <si>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</si>
  <si>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</si>
  <si>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530425210000000015501</t>
  </si>
  <si>
    <t>行政人员支出工资</t>
  </si>
  <si>
    <t>30101</t>
  </si>
  <si>
    <t>基本工资</t>
  </si>
  <si>
    <t>30102</t>
  </si>
  <si>
    <t>津贴补贴</t>
  </si>
  <si>
    <t>30103</t>
  </si>
  <si>
    <t>奖金</t>
  </si>
  <si>
    <t>530425210000000015503</t>
  </si>
  <si>
    <t>社会保障缴费</t>
  </si>
  <si>
    <t>30112</t>
  </si>
  <si>
    <t>其他社会保障缴费</t>
  </si>
  <si>
    <t>30108</t>
  </si>
  <si>
    <t>机关事业单位基本养老保险缴费</t>
  </si>
  <si>
    <t>30110</t>
  </si>
  <si>
    <t>职工基本医疗保险缴费</t>
  </si>
  <si>
    <t>30111</t>
  </si>
  <si>
    <t>公务员医疗补助缴费</t>
  </si>
  <si>
    <t>530425210000000015504</t>
  </si>
  <si>
    <t>30113</t>
  </si>
  <si>
    <t>530425210000000015509</t>
  </si>
  <si>
    <t>工会经费</t>
  </si>
  <si>
    <t>30228</t>
  </si>
  <si>
    <t>530425210000000015510</t>
  </si>
  <si>
    <t>一般公用经费</t>
  </si>
  <si>
    <t>30201</t>
  </si>
  <si>
    <t>办公费</t>
  </si>
  <si>
    <t>30205</t>
  </si>
  <si>
    <t>水费</t>
  </si>
  <si>
    <t>30206</t>
  </si>
  <si>
    <t>电费</t>
  </si>
  <si>
    <t>30207</t>
  </si>
  <si>
    <t>邮电费</t>
  </si>
  <si>
    <t>30209</t>
  </si>
  <si>
    <t>物业管理费</t>
  </si>
  <si>
    <t>30211</t>
  </si>
  <si>
    <t>差旅费</t>
  </si>
  <si>
    <t>30215</t>
  </si>
  <si>
    <t>会议费</t>
  </si>
  <si>
    <t>30216</t>
  </si>
  <si>
    <t>培训费</t>
  </si>
  <si>
    <t>30218</t>
  </si>
  <si>
    <t>专用材料费</t>
  </si>
  <si>
    <t>30227</t>
  </si>
  <si>
    <t>委托业务费</t>
  </si>
  <si>
    <t>30239</t>
  </si>
  <si>
    <t>其他交通费用</t>
  </si>
  <si>
    <t>30299</t>
  </si>
  <si>
    <t>其他商品和服务支出</t>
  </si>
  <si>
    <t>530425221100000382842</t>
  </si>
  <si>
    <t>公车购置及运维费</t>
  </si>
  <si>
    <t>30231</t>
  </si>
  <si>
    <t>公务用车运行维护费</t>
  </si>
  <si>
    <t>530425221100000382843</t>
  </si>
  <si>
    <t>30217</t>
  </si>
  <si>
    <t>530425221100000382844</t>
  </si>
  <si>
    <t>公务交通补贴（行政）</t>
  </si>
  <si>
    <t>530425231100001439723</t>
  </si>
  <si>
    <t>公务员基础绩效奖</t>
  </si>
  <si>
    <t>530425241100002286591</t>
  </si>
  <si>
    <t>人民警察法定工作日之外加班补贴专项经费</t>
  </si>
  <si>
    <t>30199</t>
  </si>
  <si>
    <t>其他工资福利支出</t>
  </si>
  <si>
    <t>预算05-1表</t>
  </si>
  <si>
    <t>2026年部门项目支出预算表</t>
  </si>
  <si>
    <t>项目分类</t>
  </si>
  <si>
    <t>项目单位</t>
  </si>
  <si>
    <t>经济科目编码</t>
  </si>
  <si>
    <t>本年拨款</t>
  </si>
  <si>
    <t>其中：本次下达</t>
  </si>
  <si>
    <t>“两所”搬迁设施设备项目专项资金</t>
  </si>
  <si>
    <t>311 专项业务类</t>
  </si>
  <si>
    <t>530425261100004905105</t>
  </si>
  <si>
    <t>31003</t>
  </si>
  <si>
    <t>专用设备购置</t>
  </si>
  <si>
    <t>打击涉烟违法犯罪（单位资金）专项经费</t>
  </si>
  <si>
    <t>530425261100005141740</t>
  </si>
  <si>
    <t>30226</t>
  </si>
  <si>
    <t>劳务费</t>
  </si>
  <si>
    <t>警务辅助人员服装购置专项经费</t>
  </si>
  <si>
    <t>313 事业发展类</t>
  </si>
  <si>
    <t>530425241100002147346</t>
  </si>
  <si>
    <t>看守所在押人员给养费专项补助资金</t>
  </si>
  <si>
    <t>312 民生类</t>
  </si>
  <si>
    <t>530425231100001151227</t>
  </si>
  <si>
    <t>30305</t>
  </si>
  <si>
    <t>生活补助</t>
  </si>
  <si>
    <t>人民警察伤亡特殊补助专项经费</t>
  </si>
  <si>
    <t>530425241100002144448</t>
  </si>
  <si>
    <t>武警执勤设施及生活保障专项经费</t>
  </si>
  <si>
    <t>530425241100002285405</t>
  </si>
  <si>
    <t>武警中队“智慧磐石”项目建设专项经费</t>
  </si>
  <si>
    <t>530425251100003740764</t>
  </si>
  <si>
    <t>烟草专卖秩序维护工作（自有资金）专项经费</t>
  </si>
  <si>
    <t>530425261100004905096</t>
  </si>
  <si>
    <t>遗属生活困难补助经费</t>
  </si>
  <si>
    <t>530425231100001243831</t>
  </si>
  <si>
    <t>易门县公安局公安罚没收入(非税)补助资金</t>
  </si>
  <si>
    <t>530425261100005151103</t>
  </si>
  <si>
    <t>易门县公安局警务辅助人员工资待遇专项经费</t>
  </si>
  <si>
    <t>530425251100003728790</t>
  </si>
  <si>
    <t>易门县公安局收费成本费用(非税)补助资金</t>
  </si>
  <si>
    <t>530425261100005151062</t>
  </si>
  <si>
    <t>易门县公安局特定项目01专项经费</t>
  </si>
  <si>
    <t>530425221100000255460</t>
  </si>
  <si>
    <t>易门县公安局特定项目02专项经费</t>
  </si>
  <si>
    <t>530425221100000255613</t>
  </si>
  <si>
    <t>易门县公安局特定项目03专项经费</t>
  </si>
  <si>
    <t>530425221100000255709</t>
  </si>
  <si>
    <t>易门县公安局特定项目04专项经费</t>
  </si>
  <si>
    <t>530425221100000255673</t>
  </si>
  <si>
    <t>易门县看守所、易门县拘留所室外附属工程项目专项资金</t>
  </si>
  <si>
    <t>530425251100003739286</t>
  </si>
  <si>
    <t>30901</t>
  </si>
  <si>
    <t>房屋建筑物购建</t>
  </si>
  <si>
    <t>驻镇兴村工作队员生活补助经费</t>
  </si>
  <si>
    <t>530425261100004905040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</si>
  <si>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</si>
  <si>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</si>
  <si>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</si>
  <si>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</si>
  <si>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</si>
  <si>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</si>
  <si>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</si>
  <si>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</si>
  <si>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</si>
  <si>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</si>
  <si>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</si>
  <si>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</si>
  <si>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根据《武警部队“智慧磐石”工程建设总体规划》《武警部队“智慧磐石”工程建设总体方案》《武警部队“智慧磐石”工程建设标准》《武警部队“智慧磐石”工程技术标准》《武警部队“智慧磐石”工程执勤安保信息系统建设方案》《武警部队看守勤务“智慧磐石”工程建设规范》《武警部队看押勤务“智慧磐石”工程建设规范》（涉密）；2.县政府第2次专题会议原则同意武警“智慧磐石”项目153.00 万元编制新增采购计划，并按程序报批通过后实施。</t>
  </si>
  <si>
    <t>产出指标</t>
  </si>
  <si>
    <t>数量指标</t>
  </si>
  <si>
    <t>智慧磐石建设项目完成率</t>
  </si>
  <si>
    <t>=</t>
  </si>
  <si>
    <t>100</t>
  </si>
  <si>
    <t>%</t>
  </si>
  <si>
    <t>定量指标</t>
  </si>
  <si>
    <t>反映完成智慧磐石建设情况</t>
  </si>
  <si>
    <t>质量指标</t>
  </si>
  <si>
    <t>项目验收合格率</t>
  </si>
  <si>
    <t>&gt;=</t>
  </si>
  <si>
    <t>95</t>
  </si>
  <si>
    <t>反映项目验收情况</t>
  </si>
  <si>
    <t>时效指标</t>
  </si>
  <si>
    <t>智慧磐石建设完工及时率</t>
  </si>
  <si>
    <t>效益指标</t>
  </si>
  <si>
    <t>可持续影响</t>
  </si>
  <si>
    <t>提高管控能力</t>
  </si>
  <si>
    <t>有效提高</t>
  </si>
  <si>
    <t>定性指标</t>
  </si>
  <si>
    <t>打防管控能力的能力得到提高，社会治安防控能力得到加强，社会治安平稳有序</t>
  </si>
  <si>
    <t>满意度指标</t>
  </si>
  <si>
    <t>服务对象满意度</t>
  </si>
  <si>
    <t>使用人员满意度</t>
  </si>
  <si>
    <t>反映受益人群满意度情况</t>
  </si>
  <si>
    <t>购买户口本、临时身份证底卡塑封膜，正常办理相关业务，服务好群众。</t>
  </si>
  <si>
    <t>户籍管理证件和居民身份证件数</t>
  </si>
  <si>
    <t>8000</t>
  </si>
  <si>
    <t>件</t>
  </si>
  <si>
    <t>证件合格率</t>
  </si>
  <si>
    <t>降低证件损耗，合格证件比例达95%以上，作废毁损比例低于5%</t>
  </si>
  <si>
    <t>证件办理及时率</t>
  </si>
  <si>
    <t>证件办理及时程度</t>
  </si>
  <si>
    <t>社会效益</t>
  </si>
  <si>
    <t>证件正常办理率</t>
  </si>
  <si>
    <t>满足群众需求，一次性办理合格证件率达100%。</t>
  </si>
  <si>
    <t>社会综合满意度</t>
  </si>
  <si>
    <t>90</t>
  </si>
  <si>
    <t>年度综合测评群众满意度达90%以上。</t>
  </si>
  <si>
    <t>通过项目实施，保障在押人员的日常生活需要，维护在押人员合法权益，保障监所安全稳定运转，保障刑事诉讼活动顺利开展工作。</t>
  </si>
  <si>
    <t>月均关押量</t>
  </si>
  <si>
    <t>220</t>
  </si>
  <si>
    <t>人</t>
  </si>
  <si>
    <t>反映监所月均关押情况。</t>
  </si>
  <si>
    <t>需求保障人员覆盖率</t>
  </si>
  <si>
    <t>反映在押人员伙食、所需药品、被服保障率。</t>
  </si>
  <si>
    <t>需求保障及时率</t>
  </si>
  <si>
    <t>反映保障的及时性</t>
  </si>
  <si>
    <t>保障在押人员合法权益</t>
  </si>
  <si>
    <t>有效</t>
  </si>
  <si>
    <t>保障在押人员需求保障及时情况</t>
  </si>
  <si>
    <t>在押人员满意度</t>
  </si>
  <si>
    <t>反映在押人员对的满意情况</t>
  </si>
  <si>
    <t>2026年，共有职工遗属7人，其中城镇户口3人，农村户口4人，共需补助资金71544元，按月发放。</t>
  </si>
  <si>
    <t>补助人数</t>
  </si>
  <si>
    <t>遗属生活困难补助待遇应补尽补。</t>
  </si>
  <si>
    <t>补助对象准确率</t>
  </si>
  <si>
    <t>反映补助对象情况。</t>
  </si>
  <si>
    <t>补助发放及时率</t>
  </si>
  <si>
    <t>反映补助及时发放情况</t>
  </si>
  <si>
    <t>保障遗属人员基本生活</t>
  </si>
  <si>
    <t>提升补助对象经济生活水平</t>
  </si>
  <si>
    <t>补助对象满意度</t>
  </si>
  <si>
    <t>服务对象满意度90%以上计10分，达不到酌情扣分</t>
  </si>
  <si>
    <t>做好执勤设施、营房等生活设施及有关保障任务</t>
  </si>
  <si>
    <t>钢网墙维修更换数</t>
  </si>
  <si>
    <t>190</t>
  </si>
  <si>
    <t>平方米</t>
  </si>
  <si>
    <t>哨位巡视通道钢网墙维修更换，共计全长190米</t>
  </si>
  <si>
    <t>执勤哨位改造数</t>
  </si>
  <si>
    <t>个</t>
  </si>
  <si>
    <t>哨位为圆形建筑，内墙面周长为13米，高1.5米，共有3个哨位，用15厘米*15厘米规格的梅红色瓷砖</t>
  </si>
  <si>
    <t>配备无人机反制枪数</t>
  </si>
  <si>
    <t>台（套）</t>
  </si>
  <si>
    <t>配备移动拒马数</t>
  </si>
  <si>
    <t>个/套</t>
  </si>
  <si>
    <t>配备移动拒马数1个</t>
  </si>
  <si>
    <t>营房场地设施修缮数</t>
  </si>
  <si>
    <t>85</t>
  </si>
  <si>
    <t>修缮文体活动室顶棚，面积为85平方米</t>
  </si>
  <si>
    <t>生活保障设施更新数</t>
  </si>
  <si>
    <t>台/套</t>
  </si>
  <si>
    <t>购买厨房电灶一台、班级空调6台</t>
  </si>
  <si>
    <t>改造维修合格率</t>
  </si>
  <si>
    <t>改造维修合格率95%以上。</t>
  </si>
  <si>
    <t>执勤生活环境改善</t>
  </si>
  <si>
    <t>明显</t>
  </si>
  <si>
    <t>明显改善</t>
  </si>
  <si>
    <t>服务对象满意率</t>
  </si>
  <si>
    <t>执勤武警官兵对项目实施的满意度</t>
  </si>
  <si>
    <t>做好本部门人员、公用经费保障，按规定落实干部职工各项待遇，支持部门正常履职。</t>
  </si>
  <si>
    <t>购置数量</t>
  </si>
  <si>
    <t>188</t>
  </si>
  <si>
    <t>套</t>
  </si>
  <si>
    <t>反映制式服装的配备数量</t>
  </si>
  <si>
    <t>验收合格率</t>
  </si>
  <si>
    <t>反映服装质量。</t>
  </si>
  <si>
    <t>合体率</t>
  </si>
  <si>
    <t>反映服装合体情况</t>
  </si>
  <si>
    <t>管理和服务水平</t>
  </si>
  <si>
    <t>好</t>
  </si>
  <si>
    <t>反映辅警队伍的规范管理水平</t>
  </si>
  <si>
    <t>辅警满意率</t>
  </si>
  <si>
    <t>反映辅警对服装质量、数量的满意率。</t>
  </si>
  <si>
    <t>烟草专卖秩序维护警务辅助人员由县公安局采取劳务派遣方式使用，人员待遇按现行公安辅警人员执行，含办公费办案补助、车辆经费。</t>
  </si>
  <si>
    <t>招聘录用烟草辅警人数</t>
  </si>
  <si>
    <t>反映招聘辅警的人数</t>
  </si>
  <si>
    <t>辅警工资全额发放数</t>
  </si>
  <si>
    <t>99</t>
  </si>
  <si>
    <t>反映工资是否足额发放</t>
  </si>
  <si>
    <t>辅警工资发放及时性</t>
  </si>
  <si>
    <t>按时发放</t>
  </si>
  <si>
    <t>反映辅警工资发放的及时性</t>
  </si>
  <si>
    <t>治安巡逻防范</t>
  </si>
  <si>
    <t>300</t>
  </si>
  <si>
    <t>次</t>
  </si>
  <si>
    <t>社会治安有序平稳，经济活动有序开展</t>
  </si>
  <si>
    <t>满意度</t>
  </si>
  <si>
    <t>社会安全感满意度</t>
  </si>
  <si>
    <t>组织警力加强案件侦破，依法严厉打击各类刑事犯罪和破坏社会主义市场经济秩序犯罪。组织实施全县各项治安行政管理工作。组织实施全县各项治安行政管理工作。</t>
  </si>
  <si>
    <t>秘密力量建设数量及尖子数量达到 上级要求</t>
  </si>
  <si>
    <t>0</t>
  </si>
  <si>
    <t>条</t>
  </si>
  <si>
    <t>该指标相关内容绝密，根据上级要求执行。</t>
  </si>
  <si>
    <t>对全县重点单位进行检查</t>
  </si>
  <si>
    <t>用于评价工作开展情况</t>
  </si>
  <si>
    <t>情报失灵酿成恶性案事件数</t>
  </si>
  <si>
    <t>以上级相关结论作为依据进行评价</t>
  </si>
  <si>
    <t>有价值信息量</t>
  </si>
  <si>
    <t>以上级统计数据进行评价</t>
  </si>
  <si>
    <t>按规定落实干部职工各项待遇，支持部门正常履职。</t>
  </si>
  <si>
    <t>补助人民警察伤亡特殊补助人数</t>
  </si>
  <si>
    <t>截至2024年9月，我局需要发放补助民警6人，其中病故1人、九级伤残1人、10级伤残4人，正在申报2人。</t>
  </si>
  <si>
    <t>补助准确率</t>
  </si>
  <si>
    <t>反映项目补助质量情况</t>
  </si>
  <si>
    <t>资金支付时限</t>
  </si>
  <si>
    <t>&lt;=</t>
  </si>
  <si>
    <t>1.00</t>
  </si>
  <si>
    <t>年</t>
  </si>
  <si>
    <t>反映项目资金支付情况</t>
  </si>
  <si>
    <t>保障民警个人权益</t>
  </si>
  <si>
    <t>反映项目开展后的社会效益</t>
  </si>
  <si>
    <t>服务对象满意度指标</t>
  </si>
  <si>
    <t>反映服务对象满意度</t>
  </si>
  <si>
    <t>2026年度易门县公安局警务辅助人员工资待遇专项经费：核定编制176人，其中特殊岗一90人，90*4280*12=4622400元，特殊岗二86人，86*3580*12=3694560元，合计8316960元。</t>
  </si>
  <si>
    <t>警务辅警人员发放工资人员数</t>
  </si>
  <si>
    <t>166</t>
  </si>
  <si>
    <t>足额发放得分</t>
  </si>
  <si>
    <t>辅警人员工资按时发放比率</t>
  </si>
  <si>
    <t>全年12个月辅警工资按月发放准时率达95%得分</t>
  </si>
  <si>
    <t>保障社会治安管理工作开展</t>
  </si>
  <si>
    <t>反映保障社会治安管理工作开展情况</t>
  </si>
  <si>
    <t>社会治安持续平稳</t>
  </si>
  <si>
    <t>有效维护</t>
  </si>
  <si>
    <t>反映社会治安持续平稳情况</t>
  </si>
  <si>
    <t>辅警满意程度</t>
  </si>
  <si>
    <t>辅警满意程度95%以上得分</t>
  </si>
  <si>
    <t>及时收集掌握全县的敌、社情动态和社会治安信息，加强秘密力量建设</t>
  </si>
  <si>
    <t>特情数量</t>
  </si>
  <si>
    <t>绝密指标，以上级考核结果评价</t>
  </si>
  <si>
    <t>对重点阵地进行检查</t>
  </si>
  <si>
    <t>对重点人进行检查</t>
  </si>
  <si>
    <t>20</t>
  </si>
  <si>
    <t>全年有价值信索</t>
  </si>
  <si>
    <t>提供线索破获案件或化解矛盾、处置群体性案事件等</t>
  </si>
  <si>
    <t>受打击报复人数</t>
  </si>
  <si>
    <t>保护特情，调动工作积极性，保障特情待遇。</t>
  </si>
  <si>
    <t>用于评价工作质量</t>
  </si>
  <si>
    <t>易门县人民政府第2次专题会议原则同意：武警执勤和生活设施项目（73.58 万元）、新“两所”搬迁设施设备项目（54.99 万元）编制新增采购计划，并按程序报批通过后实施采购。</t>
  </si>
  <si>
    <t>日常添置维护数量</t>
  </si>
  <si>
    <t>项目合格率</t>
  </si>
  <si>
    <t>良好</t>
  </si>
  <si>
    <t>反映社会效益</t>
  </si>
  <si>
    <t>反映满意度</t>
  </si>
  <si>
    <t>成本指标</t>
  </si>
  <si>
    <t>社会成本指标</t>
  </si>
  <si>
    <t>监所使用者设备使用改善程度</t>
  </si>
  <si>
    <t>设备使用改善程度</t>
  </si>
  <si>
    <t>增加办案投入，购买警用装备、器械、耗材，保障执法执勤等活动正常开展。</t>
  </si>
  <si>
    <t>警用装备器材购置完成率</t>
  </si>
  <si>
    <t>反映全局警用装备器材购置情况</t>
  </si>
  <si>
    <t>设备购置验收合格率</t>
  </si>
  <si>
    <t>反映设备购置验收情况，是否合格。</t>
  </si>
  <si>
    <t>装备器材购置完成及时率</t>
  </si>
  <si>
    <t>反映全局装备器材购置及不及时，效果如何。</t>
  </si>
  <si>
    <t>提升民警综合水平和业务能力</t>
  </si>
  <si>
    <t>反映民警综合水平和业务能力提升情况</t>
  </si>
  <si>
    <t>反映民警使用装备执法执勤是否有效，满意</t>
  </si>
  <si>
    <t>建设内容包括场地平整、围墙挡墙、场地硬化、场地绿化、三通一平等附属实施。《易门县发展和改革局关于玉溪市易门县看守所拘留所室外附属工程建设项目可行性研究报告的批复》批复投资概算 980.90 万元，现将未招标、未施工的场地硬化及绿化工程批复投资部分（486.43 万元）作进一步调整优化，其中场地硬化工程控制价为 253.20 万元，剩余的 233.23 万元调整用于武警营房新增建设内容及训练设施项目、场地绿化工程。</t>
  </si>
  <si>
    <t>项目工程完工率</t>
  </si>
  <si>
    <t>反映项目工程完工情况</t>
  </si>
  <si>
    <t>项目工作验收合格率</t>
  </si>
  <si>
    <t>反映项目工作验收合格情况</t>
  </si>
  <si>
    <t>项目工程完工及时率</t>
  </si>
  <si>
    <t>保障业务正常开展</t>
  </si>
  <si>
    <t>反映保障业务正常开展情况</t>
  </si>
  <si>
    <t>反映使用人员满意度情况</t>
  </si>
  <si>
    <t>以习近平新时代中国特色社会主义思想为指导，全面贯彻党的二十大关于全面推进乡村振兴的决策部署和市委六届五次全会推进玉溪农业农村现代化建设的谋划要求，按照“1+2”模式，整合市县下沉力量，有针对性地选派一批职级公务员和专技人才到乡镇开展乡村振兴重点帮扶工作，通过优化选派管理工作机制，强化考核调度，推动选派队员积极工作、主动作为，切实提升乡、村两级班子的领导能力，为全面推进乡村振兴、加快农业农村现代化提供坚强组织保证和干部人才支持。</t>
  </si>
  <si>
    <t>每个助镇兴村工作队队员补助费</t>
  </si>
  <si>
    <t>20000</t>
  </si>
  <si>
    <t>元</t>
  </si>
  <si>
    <t>反映驻村工作队员补助经费。</t>
  </si>
  <si>
    <t>获补对象发放准确率</t>
  </si>
  <si>
    <t>根据考核、考勤结果准确发放补助</t>
  </si>
  <si>
    <t>补助费发放及时率</t>
  </si>
  <si>
    <t>反映发放单位及时发放补助资金的情况。
发放及时率=在时限内发放资金/应发放资金*100%</t>
  </si>
  <si>
    <t>工作队员的生活状况改善</t>
  </si>
  <si>
    <t>保障驻村工作队员稳定，补助促进驻村工作队员生活状况改善的情况。</t>
  </si>
  <si>
    <t>反映驻村工作队员的满意程度，形成问卷进行抽样调查</t>
  </si>
  <si>
    <t>我县委托县人民医院检查，全年预计体检费10万元、核酸检测等疫情防控支出5万元。</t>
  </si>
  <si>
    <t>入所人员体检率</t>
  </si>
  <si>
    <t>五项常规体检、体温检测、胸部CT和核酸检测全检测率</t>
  </si>
  <si>
    <t>监所人身安全事故</t>
  </si>
  <si>
    <t>羁押人员因人身体检不到位引发安全事故</t>
  </si>
  <si>
    <t>保障诉讼活动顺利进行</t>
  </si>
  <si>
    <t>不发生人为造成因在押人员身体状况影响诉讼活动依法进行</t>
  </si>
  <si>
    <t>服务对象满意度（新入所人员、工作人员）</t>
  </si>
  <si>
    <t>用于反映工作质量</t>
  </si>
  <si>
    <t xml:space="preserve"> 深入推进第四轮禁毒人民战争，开展禁种铲毒、禁吸戒毒、宣传教育、创建“无毒社区”、精神药物及易制毒化学品管理、民警培训等工作。</t>
  </si>
  <si>
    <t>收戒吸毒人员</t>
  </si>
  <si>
    <t>15</t>
  </si>
  <si>
    <t>依法收戒吸毒人员，降低毒品危害</t>
  </si>
  <si>
    <t>侦办毒品案件</t>
  </si>
  <si>
    <t>150</t>
  </si>
  <si>
    <t>严厉打击毒品违法犯罪活动</t>
  </si>
  <si>
    <t>培训开展次数</t>
  </si>
  <si>
    <t>提高执法办案业务技能水平</t>
  </si>
  <si>
    <t>新增吸毒人员增长情况</t>
  </si>
  <si>
    <t>&lt;</t>
  </si>
  <si>
    <t>严厉打击毒品违法犯罪活动，依法收戒吸毒人员，降低毒品危害</t>
  </si>
  <si>
    <t>社会公众对禁毒工作满意度</t>
  </si>
  <si>
    <t>反映工作开展人员满意度情况</t>
  </si>
  <si>
    <t>预算06表</t>
  </si>
  <si>
    <t>2026年部门政府性基金预算支出预算表</t>
  </si>
  <si>
    <t>政府性基金预算支出</t>
  </si>
  <si>
    <t>本单位此表无数据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</si>
  <si>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</si>
  <si>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</si>
  <si>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</si>
  <si>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</si>
  <si>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</si>
  <si>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</si>
  <si>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</si>
  <si>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</si>
  <si>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</si>
  <si>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</si>
  <si>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</si>
  <si>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</si>
  <si>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物业管理服务</t>
  </si>
  <si>
    <t>批</t>
  </si>
  <si>
    <t>特种作业用车服务费</t>
  </si>
  <si>
    <t>公务用车车辆保险服务</t>
  </si>
  <si>
    <t>批次</t>
  </si>
  <si>
    <t>公务用车车辆燃油采购</t>
  </si>
  <si>
    <t>辅警人员服装装备购置</t>
  </si>
  <si>
    <t>预算08表</t>
  </si>
  <si>
    <t>2026年部门政府购买服务预算表</t>
  </si>
  <si>
    <t>政府购买服务项目</t>
  </si>
  <si>
    <t>政府购买服务目录</t>
  </si>
  <si>
    <t>政府购买服务指导性目录代码</t>
  </si>
  <si>
    <t>物业服务</t>
  </si>
  <si>
    <t>B1102 物业管理服务</t>
  </si>
  <si>
    <t>特种专业技术用车服务</t>
  </si>
  <si>
    <t>B1101 维修保养服务</t>
  </si>
  <si>
    <t>预算09-1表</t>
  </si>
  <si>
    <t>2026年对下转移支付预算表</t>
  </si>
  <si>
    <t>单位名称（项目）</t>
  </si>
  <si>
    <t>地区</t>
  </si>
  <si>
    <t>龙泉街道</t>
  </si>
  <si>
    <t>六街街道</t>
  </si>
  <si>
    <t>绿汁镇</t>
  </si>
  <si>
    <t>铜厂乡</t>
  </si>
  <si>
    <t>十街乡</t>
  </si>
  <si>
    <t>小街乡</t>
  </si>
  <si>
    <t>浦贝乡</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</si>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</sst>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0.00;\-#,##0.00;;@"/>
    <numFmt numFmtId="179" formatCode="yyyy\-mm\-dd"/>
    <numFmt numFmtId="180" formatCode="hh:mm:ss"/>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6" fontId="2" fillId="0" borderId="1">
      <alignment horizontal="righ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179" fontId="2" fillId="0" borderId="1">
      <alignment horizontal="right" vertical="center"/>
    </xf>
    <xf numFmtId="0" fontId="21" fillId="0" borderId="0" applyNumberFormat="0" applyFill="0" applyBorder="0" applyAlignment="0" applyProtection="0">
      <alignment vertical="center"/>
    </xf>
    <xf numFmtId="0" fontId="15" fillId="7" borderId="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10" fontId="2" fillId="0" borderId="1">
      <alignment horizontal="righ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80" fontId="2" fillId="0" borderId="1">
      <alignment horizontal="right" vertical="center"/>
    </xf>
    <xf numFmtId="177" fontId="2" fillId="0" borderId="1">
      <alignment horizontal="right" vertical="center"/>
    </xf>
  </cellStyleXfs>
  <cellXfs count="7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7"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77"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77"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I21" sqref="I2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"单位名称："&amp;"易门县公安局"</f>
        <v>单位名称：易门县公安局</v>
      </c>
      <c r="B3" s="4"/>
      <c r="C3" s="62"/>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61013073.63</v>
      </c>
      <c r="C7" s="14" t="str">
        <f>"一"&amp;"、"&amp;"公共安全支出"</f>
        <v>一、公共安全支出</v>
      </c>
      <c r="D7" s="16">
        <v>51500789.99</v>
      </c>
    </row>
    <row r="8" ht="22.5" customHeight="1" spans="1:4">
      <c r="A8" s="14" t="s">
        <v>9</v>
      </c>
      <c r="B8" s="16"/>
      <c r="C8" s="14" t="str">
        <f>"二"&amp;"、"&amp;"社会保障和就业支出"</f>
        <v>二、社会保障和就业支出</v>
      </c>
      <c r="D8" s="16">
        <v>4133778.74</v>
      </c>
    </row>
    <row r="9" ht="22.5" customHeight="1" spans="1:4">
      <c r="A9" s="14" t="s">
        <v>10</v>
      </c>
      <c r="B9" s="16"/>
      <c r="C9" s="14" t="str">
        <f>"三"&amp;"、"&amp;"卫生健康支出"</f>
        <v>三、卫生健康支出</v>
      </c>
      <c r="D9" s="16">
        <v>3452224.9</v>
      </c>
    </row>
    <row r="10" ht="22.5" customHeight="1" spans="1:4">
      <c r="A10" s="14" t="s">
        <v>11</v>
      </c>
      <c r="B10" s="16"/>
      <c r="C10" s="14" t="str">
        <f>"四"&amp;"、"&amp;"住房保障支出"</f>
        <v>四、住房保障支出</v>
      </c>
      <c r="D10" s="16">
        <v>3986280</v>
      </c>
    </row>
    <row r="11" ht="22.5" customHeight="1" spans="1:4">
      <c r="A11" s="14" t="s">
        <v>12</v>
      </c>
      <c r="B11" s="16">
        <v>2060000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3" t="s">
        <v>16</v>
      </c>
      <c r="B15" s="16"/>
      <c r="C15" s="66"/>
      <c r="D15" s="16"/>
    </row>
    <row r="16" ht="22.5" customHeight="1" spans="1:4">
      <c r="A16" s="63" t="s">
        <v>17</v>
      </c>
      <c r="B16" s="16">
        <v>2060000</v>
      </c>
      <c r="C16" s="66"/>
      <c r="D16" s="16"/>
    </row>
    <row r="17" ht="22.5" customHeight="1" spans="1:4">
      <c r="A17" s="63"/>
      <c r="B17" s="16"/>
      <c r="C17" s="66"/>
      <c r="D17" s="16"/>
    </row>
    <row r="18" ht="22.5" customHeight="1" spans="1:4">
      <c r="A18" s="64" t="s">
        <v>18</v>
      </c>
      <c r="B18" s="65">
        <v>63073073.63</v>
      </c>
      <c r="C18" s="66" t="s">
        <v>19</v>
      </c>
      <c r="D18" s="65">
        <v>63073073.63</v>
      </c>
    </row>
    <row r="19" ht="22.5" customHeight="1" spans="1:4">
      <c r="A19" s="73" t="s">
        <v>20</v>
      </c>
      <c r="B19" s="16"/>
      <c r="C19" s="74" t="s">
        <v>21</v>
      </c>
      <c r="D19" s="45"/>
    </row>
    <row r="20" ht="22.5" customHeight="1" spans="1:4">
      <c r="A20" s="63" t="s">
        <v>22</v>
      </c>
      <c r="B20" s="65"/>
      <c r="C20" s="63" t="s">
        <v>22</v>
      </c>
      <c r="D20" s="65"/>
    </row>
    <row r="21" ht="22.5" customHeight="1" spans="1:4">
      <c r="A21" s="63" t="s">
        <v>23</v>
      </c>
      <c r="B21" s="65"/>
      <c r="C21" s="63" t="s">
        <v>24</v>
      </c>
      <c r="D21" s="65"/>
    </row>
    <row r="22" ht="22.5" customHeight="1" spans="1:4">
      <c r="A22" s="64" t="s">
        <v>25</v>
      </c>
      <c r="B22" s="65">
        <v>63073073.63</v>
      </c>
      <c r="C22" s="66" t="s">
        <v>26</v>
      </c>
      <c r="D22" s="65">
        <v>63073073.63</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0" sqref="B2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518</v>
      </c>
    </row>
    <row r="2" ht="37.5" customHeight="1" spans="1:6">
      <c r="A2" s="3" t="s">
        <v>519</v>
      </c>
      <c r="B2" s="3"/>
      <c r="C2" s="3"/>
      <c r="D2" s="3"/>
      <c r="E2" s="3"/>
      <c r="F2" s="3"/>
    </row>
    <row r="3" ht="18.75" customHeight="1" spans="1:6">
      <c r="A3" s="40" t="str">
        <f>"单位名称："&amp;"易门县公安局"</f>
        <v>单位名称：易门县公安局</v>
      </c>
      <c r="B3" s="40"/>
      <c r="C3" s="40"/>
      <c r="D3" s="41"/>
      <c r="E3" s="41"/>
      <c r="F3" s="42" t="s">
        <v>29</v>
      </c>
    </row>
    <row r="4" ht="18.75" customHeight="1" spans="1:6">
      <c r="A4" s="12" t="s">
        <v>140</v>
      </c>
      <c r="B4" s="12" t="s">
        <v>59</v>
      </c>
      <c r="C4" s="12" t="s">
        <v>60</v>
      </c>
      <c r="D4" s="43" t="s">
        <v>520</v>
      </c>
      <c r="E4" s="43"/>
      <c r="F4" s="43"/>
    </row>
    <row r="5" ht="18.75" customHeight="1" spans="1:6">
      <c r="A5" s="12" t="s">
        <v>59</v>
      </c>
      <c r="B5" s="12" t="s">
        <v>59</v>
      </c>
      <c r="C5" s="12" t="s">
        <v>60</v>
      </c>
      <c r="D5" s="43" t="s">
        <v>34</v>
      </c>
      <c r="E5" s="43" t="s">
        <v>63</v>
      </c>
      <c r="F5" s="4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112</v>
      </c>
      <c r="B8" s="44"/>
      <c r="C8" s="44"/>
      <c r="D8" s="45"/>
      <c r="E8" s="45"/>
      <c r="F8" s="45"/>
    </row>
    <row r="10" customHeight="1" spans="1:1">
      <c r="A10" t="s">
        <v>521</v>
      </c>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522</v>
      </c>
    </row>
    <row r="2" ht="45" customHeight="1" spans="1:17">
      <c r="A2" s="28" t="s">
        <v>523</v>
      </c>
      <c r="B2" s="28"/>
      <c r="C2" s="28"/>
      <c r="D2" s="28"/>
      <c r="E2" s="28"/>
      <c r="F2" s="28"/>
      <c r="G2" s="28"/>
      <c r="H2" s="28"/>
      <c r="I2" s="28"/>
      <c r="J2" s="28"/>
      <c r="K2" s="28"/>
      <c r="L2" s="28"/>
      <c r="M2" s="28"/>
      <c r="N2" s="37"/>
      <c r="O2" s="37"/>
      <c r="P2" s="37"/>
      <c r="Q2" s="37"/>
    </row>
    <row r="3" ht="20.25" customHeight="1" spans="1:17">
      <c r="A3" s="18" t="str">
        <f>"单位名称："&amp;"易门县公安局"</f>
        <v>单位名称：易门县公安局</v>
      </c>
      <c r="B3" s="18"/>
      <c r="C3" s="18"/>
      <c r="D3" s="18"/>
      <c r="E3" s="18"/>
      <c r="F3" s="18"/>
      <c r="G3" s="18"/>
      <c r="H3" s="18"/>
      <c r="I3" s="18"/>
      <c r="J3" s="18"/>
      <c r="K3" s="18"/>
      <c r="L3" s="18"/>
      <c r="M3" s="18"/>
      <c r="N3" s="18"/>
      <c r="O3" s="18"/>
      <c r="P3" s="18"/>
      <c r="Q3" s="19" t="s">
        <v>29</v>
      </c>
    </row>
    <row r="4" ht="20.25" customHeight="1" spans="1:17">
      <c r="A4" s="21" t="s">
        <v>524</v>
      </c>
      <c r="B4" s="21" t="s">
        <v>525</v>
      </c>
      <c r="C4" s="21" t="s">
        <v>526</v>
      </c>
      <c r="D4" s="21" t="s">
        <v>527</v>
      </c>
      <c r="E4" s="21" t="s">
        <v>528</v>
      </c>
      <c r="F4" s="21" t="s">
        <v>529</v>
      </c>
      <c r="G4" s="21" t="s">
        <v>147</v>
      </c>
      <c r="H4" s="21"/>
      <c r="I4" s="21"/>
      <c r="J4" s="21"/>
      <c r="K4" s="21"/>
      <c r="L4" s="21"/>
      <c r="M4" s="21"/>
      <c r="N4" s="21"/>
      <c r="O4" s="21"/>
      <c r="P4" s="21"/>
      <c r="Q4" s="21"/>
    </row>
    <row r="5" ht="20.25" customHeight="1" spans="1:17">
      <c r="A5" s="21" t="s">
        <v>530</v>
      </c>
      <c r="B5" s="21" t="s">
        <v>525</v>
      </c>
      <c r="C5" s="21" t="s">
        <v>526</v>
      </c>
      <c r="D5" s="21" t="s">
        <v>527</v>
      </c>
      <c r="E5" s="21" t="s">
        <v>528</v>
      </c>
      <c r="F5" s="21" t="s">
        <v>529</v>
      </c>
      <c r="G5" s="21" t="s">
        <v>32</v>
      </c>
      <c r="H5" s="21" t="s">
        <v>35</v>
      </c>
      <c r="I5" s="21" t="s">
        <v>531</v>
      </c>
      <c r="J5" s="21" t="s">
        <v>532</v>
      </c>
      <c r="K5" s="21" t="s">
        <v>38</v>
      </c>
      <c r="L5" s="21" t="s">
        <v>533</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180</v>
      </c>
      <c r="B8" s="22"/>
      <c r="C8" s="22"/>
      <c r="D8" s="35"/>
      <c r="E8" s="35"/>
      <c r="F8" s="35">
        <v>669400</v>
      </c>
      <c r="G8" s="35">
        <v>669400</v>
      </c>
      <c r="H8" s="35">
        <v>669400</v>
      </c>
      <c r="I8" s="35"/>
      <c r="J8" s="31"/>
      <c r="K8" s="31"/>
      <c r="L8" s="35"/>
      <c r="M8" s="35"/>
      <c r="N8" s="35"/>
      <c r="O8" s="35"/>
      <c r="P8" s="35"/>
      <c r="Q8" s="35"/>
    </row>
    <row r="9" ht="20.25" customHeight="1" spans="1:17">
      <c r="A9" s="22"/>
      <c r="B9" s="22" t="s">
        <v>534</v>
      </c>
      <c r="C9" s="22" t="str">
        <f>"C21040001"&amp;"  "&amp;"物业管理服务"</f>
        <v>C21040001  物业管理服务</v>
      </c>
      <c r="D9" s="36" t="s">
        <v>535</v>
      </c>
      <c r="E9" s="23">
        <v>1</v>
      </c>
      <c r="F9" s="35">
        <v>650000</v>
      </c>
      <c r="G9" s="35">
        <v>650000</v>
      </c>
      <c r="H9" s="31">
        <v>650000</v>
      </c>
      <c r="I9" s="31"/>
      <c r="J9" s="31"/>
      <c r="K9" s="31"/>
      <c r="L9" s="35"/>
      <c r="M9" s="35"/>
      <c r="N9" s="35"/>
      <c r="O9" s="35"/>
      <c r="P9" s="35"/>
      <c r="Q9" s="35"/>
    </row>
    <row r="10" ht="20.25" customHeight="1" spans="1:17">
      <c r="A10" s="22"/>
      <c r="B10" s="22" t="s">
        <v>536</v>
      </c>
      <c r="C10" s="22" t="str">
        <f>"C23120301"&amp;"  "&amp;"车辆维修和保养服务"</f>
        <v>C23120301  车辆维修和保养服务</v>
      </c>
      <c r="D10" s="36" t="s">
        <v>535</v>
      </c>
      <c r="E10" s="23">
        <v>1</v>
      </c>
      <c r="F10" s="35">
        <v>19400</v>
      </c>
      <c r="G10" s="35">
        <v>19400</v>
      </c>
      <c r="H10" s="31">
        <v>19400</v>
      </c>
      <c r="I10" s="31"/>
      <c r="J10" s="31"/>
      <c r="K10" s="31"/>
      <c r="L10" s="35"/>
      <c r="M10" s="35"/>
      <c r="N10" s="35"/>
      <c r="O10" s="35"/>
      <c r="P10" s="35"/>
      <c r="Q10" s="35"/>
    </row>
    <row r="11" ht="20.25" customHeight="1" spans="1:17">
      <c r="A11" s="34" t="s">
        <v>206</v>
      </c>
      <c r="B11" s="22"/>
      <c r="C11" s="22"/>
      <c r="D11" s="22"/>
      <c r="E11" s="22"/>
      <c r="F11" s="35">
        <v>179000</v>
      </c>
      <c r="G11" s="35">
        <v>679000</v>
      </c>
      <c r="H11" s="35">
        <v>679000</v>
      </c>
      <c r="I11" s="35"/>
      <c r="J11" s="31"/>
      <c r="K11" s="31"/>
      <c r="L11" s="35"/>
      <c r="M11" s="35"/>
      <c r="N11" s="35"/>
      <c r="O11" s="35"/>
      <c r="P11" s="35"/>
      <c r="Q11" s="35"/>
    </row>
    <row r="12" ht="20.25" customHeight="1" spans="1:17">
      <c r="A12" s="22"/>
      <c r="B12" s="22" t="s">
        <v>537</v>
      </c>
      <c r="C12" s="22" t="str">
        <f>"C23120301"&amp;"  "&amp;"车辆维修和保养服务"</f>
        <v>C23120301  车辆维修和保养服务</v>
      </c>
      <c r="D12" s="36" t="s">
        <v>538</v>
      </c>
      <c r="E12" s="23">
        <v>1</v>
      </c>
      <c r="F12" s="35">
        <v>179000</v>
      </c>
      <c r="G12" s="35">
        <v>179000</v>
      </c>
      <c r="H12" s="31">
        <v>179000</v>
      </c>
      <c r="I12" s="31"/>
      <c r="J12" s="31"/>
      <c r="K12" s="31"/>
      <c r="L12" s="35"/>
      <c r="M12" s="35"/>
      <c r="N12" s="35"/>
      <c r="O12" s="35"/>
      <c r="P12" s="35"/>
      <c r="Q12" s="35"/>
    </row>
    <row r="13" ht="20.25" customHeight="1" spans="1:17">
      <c r="A13" s="22"/>
      <c r="B13" s="22" t="s">
        <v>539</v>
      </c>
      <c r="C13" s="22" t="str">
        <f>"C23120302"&amp;"  "&amp;"车辆加油、添加燃料服务"</f>
        <v>C23120302  车辆加油、添加燃料服务</v>
      </c>
      <c r="D13" s="36" t="s">
        <v>538</v>
      </c>
      <c r="E13" s="23">
        <v>1</v>
      </c>
      <c r="F13" s="35"/>
      <c r="G13" s="35">
        <v>500000</v>
      </c>
      <c r="H13" s="31">
        <v>500000</v>
      </c>
      <c r="I13" s="31"/>
      <c r="J13" s="31"/>
      <c r="K13" s="31"/>
      <c r="L13" s="35"/>
      <c r="M13" s="35"/>
      <c r="N13" s="35"/>
      <c r="O13" s="35"/>
      <c r="P13" s="35"/>
      <c r="Q13" s="35"/>
    </row>
    <row r="14" ht="20.25" customHeight="1" spans="1:17">
      <c r="A14" s="34" t="s">
        <v>235</v>
      </c>
      <c r="B14" s="22"/>
      <c r="C14" s="22"/>
      <c r="D14" s="22"/>
      <c r="E14" s="22"/>
      <c r="F14" s="35">
        <v>160000</v>
      </c>
      <c r="G14" s="35">
        <v>160000</v>
      </c>
      <c r="H14" s="35">
        <v>160000</v>
      </c>
      <c r="I14" s="35"/>
      <c r="J14" s="31"/>
      <c r="K14" s="31"/>
      <c r="L14" s="35"/>
      <c r="M14" s="35"/>
      <c r="N14" s="35"/>
      <c r="O14" s="35"/>
      <c r="P14" s="35"/>
      <c r="Q14" s="35"/>
    </row>
    <row r="15" ht="20.25" customHeight="1" spans="1:17">
      <c r="A15" s="22"/>
      <c r="B15" s="22" t="s">
        <v>540</v>
      </c>
      <c r="C15" s="22" t="str">
        <f>"A02370900"&amp;"  "&amp;"防护防暴装备"</f>
        <v>A02370900  防护防暴装备</v>
      </c>
      <c r="D15" s="36" t="s">
        <v>538</v>
      </c>
      <c r="E15" s="23">
        <v>1</v>
      </c>
      <c r="F15" s="35">
        <v>160000</v>
      </c>
      <c r="G15" s="35">
        <v>160000</v>
      </c>
      <c r="H15" s="31">
        <v>160000</v>
      </c>
      <c r="I15" s="31"/>
      <c r="J15" s="31"/>
      <c r="K15" s="31"/>
      <c r="L15" s="35"/>
      <c r="M15" s="35"/>
      <c r="N15" s="35"/>
      <c r="O15" s="35"/>
      <c r="P15" s="35"/>
      <c r="Q15" s="35"/>
    </row>
    <row r="16" ht="20.25" customHeight="1" spans="1:17">
      <c r="A16" s="23" t="s">
        <v>32</v>
      </c>
      <c r="B16" s="23"/>
      <c r="C16" s="23"/>
      <c r="D16" s="36"/>
      <c r="E16" s="36"/>
      <c r="F16" s="35">
        <v>1008400</v>
      </c>
      <c r="G16" s="35">
        <v>1508400</v>
      </c>
      <c r="H16" s="35">
        <v>1508400</v>
      </c>
      <c r="I16" s="35"/>
      <c r="J16" s="35"/>
      <c r="K16" s="35"/>
      <c r="L16" s="35"/>
      <c r="M16" s="35"/>
      <c r="N16" s="35"/>
      <c r="O16" s="35"/>
      <c r="P16" s="35"/>
      <c r="Q16" s="35"/>
    </row>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541</v>
      </c>
    </row>
    <row r="2" ht="45" customHeight="1" spans="1:14">
      <c r="A2" s="28" t="s">
        <v>542</v>
      </c>
      <c r="B2" s="28"/>
      <c r="C2" s="28"/>
      <c r="D2" s="28"/>
      <c r="E2" s="28"/>
      <c r="F2" s="28"/>
      <c r="G2" s="28"/>
      <c r="H2" s="28"/>
      <c r="I2" s="28"/>
      <c r="J2" s="28"/>
      <c r="K2" s="28"/>
      <c r="L2" s="28"/>
      <c r="M2" s="28"/>
      <c r="N2" s="28"/>
    </row>
    <row r="3" ht="20.25" customHeight="1" spans="1:14">
      <c r="A3" s="18" t="str">
        <f>"单位名称："&amp;"易门县公安局"</f>
        <v>单位名称：易门县公安局</v>
      </c>
      <c r="B3" s="18"/>
      <c r="C3" s="18"/>
      <c r="D3" s="18"/>
      <c r="E3" s="18"/>
      <c r="F3" s="18"/>
      <c r="G3" s="18"/>
      <c r="H3" s="18"/>
      <c r="I3" s="19"/>
      <c r="J3" s="19"/>
      <c r="K3" s="19"/>
      <c r="L3" s="19"/>
      <c r="M3" s="19"/>
      <c r="N3" s="19" t="s">
        <v>29</v>
      </c>
    </row>
    <row r="4" ht="27.15" customHeight="1" spans="1:14">
      <c r="A4" s="29" t="s">
        <v>524</v>
      </c>
      <c r="B4" s="29" t="s">
        <v>543</v>
      </c>
      <c r="C4" s="29" t="s">
        <v>544</v>
      </c>
      <c r="D4" s="29" t="s">
        <v>147</v>
      </c>
      <c r="E4" s="29"/>
      <c r="F4" s="29"/>
      <c r="G4" s="29"/>
      <c r="H4" s="29"/>
      <c r="I4" s="29"/>
      <c r="J4" s="29"/>
      <c r="K4" s="29"/>
      <c r="L4" s="29"/>
      <c r="M4" s="29"/>
      <c r="N4" s="29"/>
    </row>
    <row r="5" ht="23.4" customHeight="1" spans="1:14">
      <c r="A5" s="29" t="s">
        <v>530</v>
      </c>
      <c r="B5" s="29"/>
      <c r="C5" s="29" t="s">
        <v>545</v>
      </c>
      <c r="D5" s="29" t="s">
        <v>32</v>
      </c>
      <c r="E5" s="29" t="s">
        <v>35</v>
      </c>
      <c r="F5" s="29" t="s">
        <v>531</v>
      </c>
      <c r="G5" s="29" t="s">
        <v>532</v>
      </c>
      <c r="H5" s="29" t="s">
        <v>38</v>
      </c>
      <c r="I5" s="29" t="s">
        <v>533</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t="s">
        <v>180</v>
      </c>
      <c r="B8" s="22"/>
      <c r="C8" s="22"/>
      <c r="D8" s="31">
        <v>669400</v>
      </c>
      <c r="E8" s="31">
        <v>669400</v>
      </c>
      <c r="F8" s="31"/>
      <c r="G8" s="31"/>
      <c r="H8" s="31"/>
      <c r="I8" s="31"/>
      <c r="J8" s="31"/>
      <c r="K8" s="31"/>
      <c r="L8" s="31"/>
      <c r="M8" s="31"/>
      <c r="N8" s="31"/>
    </row>
    <row r="9" ht="20.25" customHeight="1" spans="1:14">
      <c r="A9" s="22"/>
      <c r="B9" s="22" t="s">
        <v>546</v>
      </c>
      <c r="C9" s="22" t="s">
        <v>547</v>
      </c>
      <c r="D9" s="31">
        <v>650000</v>
      </c>
      <c r="E9" s="31">
        <v>650000</v>
      </c>
      <c r="F9" s="31"/>
      <c r="G9" s="31"/>
      <c r="H9" s="31"/>
      <c r="I9" s="31"/>
      <c r="J9" s="31"/>
      <c r="K9" s="31"/>
      <c r="L9" s="31"/>
      <c r="M9" s="31"/>
      <c r="N9" s="31"/>
    </row>
    <row r="10" ht="20.25" customHeight="1" spans="1:14">
      <c r="A10" s="22"/>
      <c r="B10" s="22" t="s">
        <v>548</v>
      </c>
      <c r="C10" s="22" t="s">
        <v>549</v>
      </c>
      <c r="D10" s="31">
        <v>19400</v>
      </c>
      <c r="E10" s="31">
        <v>19400</v>
      </c>
      <c r="F10" s="31"/>
      <c r="G10" s="31"/>
      <c r="H10" s="31"/>
      <c r="I10" s="31"/>
      <c r="J10" s="31"/>
      <c r="K10" s="31"/>
      <c r="L10" s="31"/>
      <c r="M10" s="31"/>
      <c r="N10" s="31"/>
    </row>
    <row r="11" ht="20.25" customHeight="1" spans="1:14">
      <c r="A11" s="23" t="s">
        <v>32</v>
      </c>
      <c r="B11" s="23"/>
      <c r="C11" s="23"/>
      <c r="D11" s="31">
        <v>669400</v>
      </c>
      <c r="E11" s="31">
        <v>669400</v>
      </c>
      <c r="F11" s="31"/>
      <c r="G11" s="31"/>
      <c r="H11" s="31"/>
      <c r="I11" s="31"/>
      <c r="J11" s="31"/>
      <c r="K11" s="31"/>
      <c r="L11" s="31"/>
      <c r="M11" s="31"/>
      <c r="N11" s="31"/>
    </row>
  </sheetData>
  <mergeCells count="14">
    <mergeCell ref="A1:I1"/>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0" sqref="A10"/>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550</v>
      </c>
    </row>
    <row r="2" ht="45.15" customHeight="1" spans="1:11">
      <c r="A2" s="24" t="s">
        <v>551</v>
      </c>
      <c r="B2" s="24"/>
      <c r="C2" s="24"/>
      <c r="D2" s="24"/>
      <c r="E2" s="24"/>
      <c r="F2" s="24"/>
      <c r="G2" s="24"/>
      <c r="H2" s="24"/>
      <c r="I2" s="24"/>
      <c r="J2" s="24"/>
      <c r="K2" s="24"/>
    </row>
    <row r="3" ht="18.75" customHeight="1" spans="1:11">
      <c r="A3" s="18" t="str">
        <f>"单位名称："&amp;"易门县公安局"</f>
        <v>单位名称：易门县公安局</v>
      </c>
      <c r="B3" s="18"/>
      <c r="C3" s="18"/>
      <c r="D3" s="18"/>
      <c r="E3" s="18"/>
      <c r="F3" s="18"/>
      <c r="G3" s="18"/>
      <c r="H3" s="18"/>
      <c r="I3" s="18"/>
      <c r="J3" s="18"/>
      <c r="K3" s="19" t="s">
        <v>29</v>
      </c>
    </row>
    <row r="4" ht="22.5" customHeight="1" spans="1:11">
      <c r="A4" s="27" t="s">
        <v>552</v>
      </c>
      <c r="B4" s="27" t="s">
        <v>147</v>
      </c>
      <c r="C4" s="27"/>
      <c r="D4" s="27"/>
      <c r="E4" s="27" t="s">
        <v>553</v>
      </c>
      <c r="F4" s="27"/>
      <c r="G4" s="27"/>
      <c r="H4" s="27"/>
      <c r="I4" s="27"/>
      <c r="J4" s="27"/>
      <c r="K4" s="27"/>
    </row>
    <row r="5" ht="22.5" customHeight="1" spans="1:11">
      <c r="A5" s="27"/>
      <c r="B5" s="27" t="s">
        <v>32</v>
      </c>
      <c r="C5" s="27" t="s">
        <v>35</v>
      </c>
      <c r="D5" s="27" t="s">
        <v>531</v>
      </c>
      <c r="E5" s="27" t="s">
        <v>554</v>
      </c>
      <c r="F5" s="27" t="s">
        <v>555</v>
      </c>
      <c r="G5" s="12" t="s">
        <v>556</v>
      </c>
      <c r="H5" s="12" t="s">
        <v>557</v>
      </c>
      <c r="I5" s="12" t="s">
        <v>558</v>
      </c>
      <c r="J5" s="12" t="s">
        <v>559</v>
      </c>
      <c r="K5" s="12" t="s">
        <v>560</v>
      </c>
    </row>
    <row r="6" ht="18.75" customHeight="1" spans="1:11">
      <c r="A6" s="23" t="s">
        <v>46</v>
      </c>
      <c r="B6" s="23" t="s">
        <v>47</v>
      </c>
      <c r="C6" s="23" t="s">
        <v>48</v>
      </c>
      <c r="D6" s="23" t="s">
        <v>49</v>
      </c>
      <c r="E6" s="23" t="s">
        <v>50</v>
      </c>
      <c r="F6" s="23" t="s">
        <v>51</v>
      </c>
      <c r="G6" s="23" t="s">
        <v>52</v>
      </c>
      <c r="H6" s="23" t="s">
        <v>53</v>
      </c>
      <c r="I6" s="23" t="s">
        <v>54</v>
      </c>
      <c r="J6" s="23" t="s">
        <v>70</v>
      </c>
      <c r="K6" s="23" t="s">
        <v>561</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10" customHeight="1" spans="1:1">
      <c r="A10" t="s">
        <v>521</v>
      </c>
    </row>
  </sheetData>
  <mergeCells count="5">
    <mergeCell ref="A2:K2"/>
    <mergeCell ref="A3:C3"/>
    <mergeCell ref="B4:D4"/>
    <mergeCell ref="E4:K4"/>
    <mergeCell ref="A4:A5"/>
  </mergeCells>
  <pageMargins left="0.75" right="0.75" top="1" bottom="1" header="0.5" footer="0.5"/>
  <pageSetup paperSize="1" scale="59"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8.85" defaultRowHeight="15" customHeight="1"/>
  <cols>
    <col min="1" max="10" width="28.575" customWidth="1"/>
  </cols>
  <sheetData>
    <row r="1" ht="18.75" customHeight="1" spans="1:10">
      <c r="A1" s="18"/>
      <c r="B1" s="18"/>
      <c r="C1" s="18"/>
      <c r="D1" s="18"/>
      <c r="E1" s="18"/>
      <c r="F1" s="18"/>
      <c r="G1" s="18"/>
      <c r="H1" s="18"/>
      <c r="I1" s="18"/>
      <c r="J1" s="19" t="s">
        <v>562</v>
      </c>
    </row>
    <row r="2" ht="52.05" customHeight="1" spans="1:10">
      <c r="A2" s="24" t="s">
        <v>563</v>
      </c>
      <c r="B2" s="25"/>
      <c r="C2" s="25"/>
      <c r="D2" s="25"/>
      <c r="E2" s="25"/>
      <c r="F2" s="25"/>
      <c r="G2" s="25"/>
      <c r="H2" s="25"/>
      <c r="I2" s="25"/>
      <c r="J2" s="25"/>
    </row>
    <row r="3" ht="21.3" customHeight="1" spans="1:10">
      <c r="A3" s="18" t="str">
        <f>"单位名称："&amp;"易门县公安局"</f>
        <v>单位名称：易门县公安局</v>
      </c>
      <c r="B3" s="18"/>
      <c r="C3" s="18"/>
      <c r="D3" s="26"/>
      <c r="E3" s="26"/>
      <c r="F3" s="26"/>
      <c r="G3" s="26"/>
      <c r="H3" s="26"/>
      <c r="I3" s="26"/>
      <c r="J3" s="26"/>
    </row>
    <row r="4" ht="27.15" customHeight="1" spans="1:10">
      <c r="A4" s="21" t="s">
        <v>275</v>
      </c>
      <c r="B4" s="21" t="s">
        <v>276</v>
      </c>
      <c r="C4" s="21" t="s">
        <v>277</v>
      </c>
      <c r="D4" s="21" t="s">
        <v>278</v>
      </c>
      <c r="E4" s="21" t="s">
        <v>279</v>
      </c>
      <c r="F4" s="21" t="s">
        <v>280</v>
      </c>
      <c r="G4" s="21" t="s">
        <v>281</v>
      </c>
      <c r="H4" s="21" t="s">
        <v>282</v>
      </c>
      <c r="I4" s="21" t="s">
        <v>283</v>
      </c>
      <c r="J4" s="21" t="s">
        <v>284</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
      <c r="A9" t="s">
        <v>521</v>
      </c>
    </row>
  </sheetData>
  <mergeCells count="2">
    <mergeCell ref="A2:J2"/>
    <mergeCell ref="A3:C3"/>
  </mergeCells>
  <pageMargins left="0.75" right="0.75" top="1" bottom="1" header="0.5" footer="0.5"/>
  <pageSetup paperSize="1" scale="43"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564</v>
      </c>
    </row>
    <row r="2" ht="41.4" customHeight="1" spans="1:8">
      <c r="A2" s="20" t="s">
        <v>565</v>
      </c>
      <c r="B2" s="20"/>
      <c r="C2" s="20"/>
      <c r="D2" s="20"/>
      <c r="E2" s="20"/>
      <c r="F2" s="20"/>
      <c r="G2" s="20"/>
      <c r="H2" s="20"/>
    </row>
    <row r="3" ht="18.75" customHeight="1" spans="1:8">
      <c r="A3" s="18" t="str">
        <f>"单位名称："&amp;"易门县公安局"</f>
        <v>单位名称：易门县公安局</v>
      </c>
      <c r="B3" s="18"/>
      <c r="C3" s="18"/>
      <c r="D3" s="18"/>
      <c r="E3" s="18"/>
      <c r="F3" s="18"/>
      <c r="G3" s="18"/>
      <c r="H3" s="18"/>
    </row>
    <row r="4" ht="18.75" customHeight="1" spans="1:8">
      <c r="A4" s="21" t="s">
        <v>140</v>
      </c>
      <c r="B4" s="21" t="s">
        <v>566</v>
      </c>
      <c r="C4" s="21" t="s">
        <v>567</v>
      </c>
      <c r="D4" s="21" t="s">
        <v>568</v>
      </c>
      <c r="E4" s="21" t="s">
        <v>527</v>
      </c>
      <c r="F4" s="21" t="s">
        <v>569</v>
      </c>
      <c r="G4" s="21"/>
      <c r="H4" s="21"/>
    </row>
    <row r="5" ht="18.75" customHeight="1" spans="1:8">
      <c r="A5" s="21"/>
      <c r="B5" s="21"/>
      <c r="C5" s="21"/>
      <c r="D5" s="21"/>
      <c r="E5" s="21"/>
      <c r="F5" s="21" t="s">
        <v>528</v>
      </c>
      <c r="G5" s="21" t="s">
        <v>570</v>
      </c>
      <c r="H5" s="21" t="s">
        <v>571</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1">
      <c r="A9" t="s">
        <v>521</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abSelected="1" workbookViewId="0">
      <selection activeCell="C21" sqref="C2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572</v>
      </c>
    </row>
    <row r="2" ht="45" customHeight="1" spans="1:11">
      <c r="A2" s="3" t="s">
        <v>573</v>
      </c>
      <c r="B2" s="3"/>
      <c r="C2" s="3"/>
      <c r="D2" s="3"/>
      <c r="E2" s="3"/>
      <c r="F2" s="3"/>
      <c r="G2" s="3"/>
      <c r="H2" s="3"/>
      <c r="I2" s="3"/>
      <c r="J2" s="3"/>
      <c r="K2" s="3"/>
    </row>
    <row r="3" ht="18.75" customHeight="1" spans="1:11">
      <c r="A3" s="4" t="str">
        <f>"单位名称："&amp;"易门县公安局"</f>
        <v>单位名称：易门县公安局</v>
      </c>
      <c r="B3" s="4"/>
      <c r="C3" s="4"/>
      <c r="D3" s="4"/>
      <c r="E3" s="4"/>
      <c r="F3" s="4"/>
      <c r="G3" s="4"/>
      <c r="H3" s="5"/>
      <c r="I3" s="5"/>
      <c r="J3" s="5"/>
      <c r="K3" s="5" t="s">
        <v>29</v>
      </c>
    </row>
    <row r="4" ht="18.75" customHeight="1" spans="1:11">
      <c r="A4" s="12" t="s">
        <v>221</v>
      </c>
      <c r="B4" s="12" t="s">
        <v>142</v>
      </c>
      <c r="C4" s="12" t="s">
        <v>222</v>
      </c>
      <c r="D4" s="12" t="s">
        <v>143</v>
      </c>
      <c r="E4" s="12" t="s">
        <v>144</v>
      </c>
      <c r="F4" s="12" t="s">
        <v>223</v>
      </c>
      <c r="G4" s="12" t="s">
        <v>146</v>
      </c>
      <c r="H4" s="12" t="s">
        <v>32</v>
      </c>
      <c r="I4" s="12" t="s">
        <v>574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
      <c r="A12" t="s">
        <v>521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F18" sqref="F18"/>
    </sheetView>
  </sheetViews>
  <sheetFormatPr defaultColWidth="8.85" defaultRowHeight="15" customHeight="1" outlineLevelCol="6"/>
  <cols>
    <col min="1" max="1" width="10.375" customWidth="1"/>
    <col min="2" max="2" width="12.125" customWidth="1"/>
    <col min="3" max="3" width="35.7083333333333" customWidth="1"/>
    <col min="4" max="4" width="21.425" customWidth="1"/>
    <col min="5" max="7" width="17.1416666666667" customWidth="1"/>
  </cols>
  <sheetData>
    <row r="1" ht="18.75" customHeight="1" spans="1:7">
      <c r="A1" s="1"/>
      <c r="B1" s="1"/>
      <c r="C1" s="1"/>
      <c r="D1" s="1"/>
      <c r="E1" s="2"/>
      <c r="F1" s="2"/>
      <c r="G1" s="2" t="s">
        <v>575</v>
      </c>
    </row>
    <row r="2" ht="45" customHeight="1" spans="1:7">
      <c r="A2" s="3" t="s">
        <v>576</v>
      </c>
      <c r="B2" s="3"/>
      <c r="C2" s="3"/>
      <c r="D2" s="3"/>
      <c r="E2" s="3"/>
      <c r="F2" s="3"/>
      <c r="G2" s="3"/>
    </row>
    <row r="3" ht="24.15" customHeight="1" spans="1:7">
      <c r="A3" s="4" t="str">
        <f>"单位名称："&amp;"易门县公安局"</f>
        <v>单位名称：易门县公安局</v>
      </c>
      <c r="B3" s="4"/>
      <c r="C3" s="4"/>
      <c r="D3" s="4"/>
      <c r="E3" s="5"/>
      <c r="F3" s="5"/>
      <c r="G3" s="5" t="s">
        <v>29</v>
      </c>
    </row>
    <row r="4" ht="18.75" customHeight="1" spans="1:7">
      <c r="A4" s="6" t="s">
        <v>222</v>
      </c>
      <c r="B4" s="6" t="s">
        <v>221</v>
      </c>
      <c r="C4" s="6" t="s">
        <v>142</v>
      </c>
      <c r="D4" s="6" t="s">
        <v>577</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34" customHeight="1" spans="1:7">
      <c r="A8" s="8" t="s">
        <v>56</v>
      </c>
      <c r="B8" s="8" t="s">
        <v>227</v>
      </c>
      <c r="C8" s="9" t="s">
        <v>226</v>
      </c>
      <c r="D8" s="8" t="s">
        <v>578</v>
      </c>
      <c r="E8" s="10">
        <v>450000</v>
      </c>
      <c r="F8" s="10"/>
      <c r="G8" s="10"/>
    </row>
    <row r="9" ht="34" customHeight="1" spans="1:7">
      <c r="A9" s="8" t="s">
        <v>56</v>
      </c>
      <c r="B9" s="8" t="s">
        <v>236</v>
      </c>
      <c r="C9" s="9" t="s">
        <v>235</v>
      </c>
      <c r="D9" s="8" t="s">
        <v>578</v>
      </c>
      <c r="E9" s="10">
        <v>160000</v>
      </c>
      <c r="F9" s="10"/>
      <c r="G9" s="10"/>
    </row>
    <row r="10" ht="34" customHeight="1" spans="1:7">
      <c r="A10" s="8" t="s">
        <v>56</v>
      </c>
      <c r="B10" s="8" t="s">
        <v>239</v>
      </c>
      <c r="C10" s="9" t="s">
        <v>238</v>
      </c>
      <c r="D10" s="8" t="s">
        <v>578</v>
      </c>
      <c r="E10" s="10">
        <v>800000</v>
      </c>
      <c r="F10" s="10"/>
      <c r="G10" s="10"/>
    </row>
    <row r="11" ht="34" customHeight="1" spans="1:7">
      <c r="A11" s="8" t="s">
        <v>56</v>
      </c>
      <c r="B11" s="8" t="s">
        <v>239</v>
      </c>
      <c r="C11" s="9" t="s">
        <v>243</v>
      </c>
      <c r="D11" s="8" t="s">
        <v>578</v>
      </c>
      <c r="E11" s="10">
        <v>270000</v>
      </c>
      <c r="F11" s="10"/>
      <c r="G11" s="10"/>
    </row>
    <row r="12" ht="34" customHeight="1" spans="1:7">
      <c r="A12" s="8" t="s">
        <v>56</v>
      </c>
      <c r="B12" s="8" t="s">
        <v>236</v>
      </c>
      <c r="C12" s="9" t="s">
        <v>245</v>
      </c>
      <c r="D12" s="8" t="s">
        <v>578</v>
      </c>
      <c r="E12" s="10">
        <v>60000</v>
      </c>
      <c r="F12" s="10"/>
      <c r="G12" s="10"/>
    </row>
    <row r="13" ht="34" customHeight="1" spans="1:7">
      <c r="A13" s="8" t="s">
        <v>56</v>
      </c>
      <c r="B13" s="8" t="s">
        <v>227</v>
      </c>
      <c r="C13" s="9" t="s">
        <v>247</v>
      </c>
      <c r="D13" s="8" t="s">
        <v>578</v>
      </c>
      <c r="E13" s="10">
        <v>500000</v>
      </c>
      <c r="F13" s="10"/>
      <c r="G13" s="10"/>
    </row>
    <row r="14" ht="34" customHeight="1" spans="1:7">
      <c r="A14" s="8" t="s">
        <v>56</v>
      </c>
      <c r="B14" s="8" t="s">
        <v>239</v>
      </c>
      <c r="C14" s="9" t="s">
        <v>251</v>
      </c>
      <c r="D14" s="8" t="s">
        <v>578</v>
      </c>
      <c r="E14" s="10">
        <v>71544</v>
      </c>
      <c r="F14" s="10"/>
      <c r="G14" s="10"/>
    </row>
    <row r="15" ht="34" customHeight="1" spans="1:7">
      <c r="A15" s="8" t="s">
        <v>56</v>
      </c>
      <c r="B15" s="8" t="s">
        <v>227</v>
      </c>
      <c r="C15" s="9" t="s">
        <v>253</v>
      </c>
      <c r="D15" s="8" t="s">
        <v>578</v>
      </c>
      <c r="E15" s="10">
        <v>300000</v>
      </c>
      <c r="F15" s="10"/>
      <c r="G15" s="10"/>
    </row>
    <row r="16" ht="34" customHeight="1" spans="1:7">
      <c r="A16" s="8" t="s">
        <v>56</v>
      </c>
      <c r="B16" s="8" t="s">
        <v>227</v>
      </c>
      <c r="C16" s="9" t="s">
        <v>255</v>
      </c>
      <c r="D16" s="8" t="s">
        <v>578</v>
      </c>
      <c r="E16" s="10">
        <v>8317000</v>
      </c>
      <c r="F16" s="10"/>
      <c r="G16" s="10"/>
    </row>
    <row r="17" ht="34" customHeight="1" spans="1:7">
      <c r="A17" s="8" t="s">
        <v>56</v>
      </c>
      <c r="B17" s="8" t="s">
        <v>227</v>
      </c>
      <c r="C17" s="9" t="s">
        <v>257</v>
      </c>
      <c r="D17" s="8" t="s">
        <v>578</v>
      </c>
      <c r="E17" s="10">
        <v>22000</v>
      </c>
      <c r="F17" s="10"/>
      <c r="G17" s="10"/>
    </row>
    <row r="18" ht="34" customHeight="1" spans="1:7">
      <c r="A18" s="8" t="s">
        <v>56</v>
      </c>
      <c r="B18" s="8" t="s">
        <v>236</v>
      </c>
      <c r="C18" s="9" t="s">
        <v>259</v>
      </c>
      <c r="D18" s="8" t="s">
        <v>578</v>
      </c>
      <c r="E18" s="10">
        <v>80000</v>
      </c>
      <c r="F18" s="10"/>
      <c r="G18" s="10"/>
    </row>
    <row r="19" ht="34" customHeight="1" spans="1:7">
      <c r="A19" s="8" t="s">
        <v>56</v>
      </c>
      <c r="B19" s="8" t="s">
        <v>236</v>
      </c>
      <c r="C19" s="9" t="s">
        <v>261</v>
      </c>
      <c r="D19" s="8" t="s">
        <v>578</v>
      </c>
      <c r="E19" s="10">
        <v>80000</v>
      </c>
      <c r="F19" s="10"/>
      <c r="G19" s="10"/>
    </row>
    <row r="20" ht="34" customHeight="1" spans="1:7">
      <c r="A20" s="8" t="s">
        <v>56</v>
      </c>
      <c r="B20" s="8" t="s">
        <v>236</v>
      </c>
      <c r="C20" s="9" t="s">
        <v>263</v>
      </c>
      <c r="D20" s="8" t="s">
        <v>578</v>
      </c>
      <c r="E20" s="10">
        <v>80000</v>
      </c>
      <c r="F20" s="10"/>
      <c r="G20" s="10"/>
    </row>
    <row r="21" ht="34" customHeight="1" spans="1:7">
      <c r="A21" s="8" t="s">
        <v>56</v>
      </c>
      <c r="B21" s="8" t="s">
        <v>236</v>
      </c>
      <c r="C21" s="9" t="s">
        <v>265</v>
      </c>
      <c r="D21" s="8" t="s">
        <v>578</v>
      </c>
      <c r="E21" s="10">
        <v>60000</v>
      </c>
      <c r="F21" s="10"/>
      <c r="G21" s="10"/>
    </row>
    <row r="22" ht="34" customHeight="1" spans="1:7">
      <c r="A22" s="8" t="s">
        <v>56</v>
      </c>
      <c r="B22" s="8" t="s">
        <v>227</v>
      </c>
      <c r="C22" s="9" t="s">
        <v>267</v>
      </c>
      <c r="D22" s="8" t="s">
        <v>578</v>
      </c>
      <c r="E22" s="10">
        <v>450000</v>
      </c>
      <c r="F22" s="10"/>
      <c r="G22" s="10"/>
    </row>
    <row r="23" ht="34" customHeight="1" spans="1:7">
      <c r="A23" s="8" t="s">
        <v>56</v>
      </c>
      <c r="B23" s="8" t="s">
        <v>239</v>
      </c>
      <c r="C23" s="9" t="s">
        <v>271</v>
      </c>
      <c r="D23" s="8" t="s">
        <v>578</v>
      </c>
      <c r="E23" s="10">
        <v>20000</v>
      </c>
      <c r="F23" s="10"/>
      <c r="G23" s="10"/>
    </row>
    <row r="24" ht="20.25" customHeight="1" spans="1:7">
      <c r="A24" s="11" t="s">
        <v>32</v>
      </c>
      <c r="B24" s="11"/>
      <c r="C24" s="11"/>
      <c r="D24" s="11"/>
      <c r="E24" s="10">
        <v>11720544</v>
      </c>
      <c r="F24" s="10"/>
      <c r="G24" s="10"/>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pageSetup paperSize="1" scale="6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"单位名称："&amp;"易门县公安局"</f>
        <v>单位名称：易门县公安局</v>
      </c>
      <c r="B3" s="4"/>
      <c r="C3" s="4"/>
      <c r="D3" s="4"/>
      <c r="E3" s="50"/>
      <c r="F3" s="50"/>
      <c r="G3" s="50"/>
      <c r="H3" s="50"/>
      <c r="I3" s="5"/>
      <c r="J3" s="5"/>
      <c r="K3" s="5"/>
      <c r="L3" s="5"/>
      <c r="M3" s="5"/>
      <c r="N3" s="5"/>
      <c r="O3" s="5"/>
      <c r="P3" s="5"/>
      <c r="Q3" s="5"/>
      <c r="R3" s="5"/>
      <c r="S3" s="5" t="s">
        <v>29</v>
      </c>
    </row>
    <row r="4" ht="18.75" customHeight="1" spans="1:19">
      <c r="A4" s="12" t="s">
        <v>30</v>
      </c>
      <c r="B4" s="67" t="s">
        <v>31</v>
      </c>
      <c r="C4" s="67" t="s">
        <v>32</v>
      </c>
      <c r="D4" s="67" t="s">
        <v>33</v>
      </c>
      <c r="E4" s="67"/>
      <c r="F4" s="67"/>
      <c r="G4" s="67"/>
      <c r="H4" s="67"/>
      <c r="I4" s="67"/>
      <c r="J4" s="70"/>
      <c r="K4" s="70"/>
      <c r="L4" s="70"/>
      <c r="M4" s="70"/>
      <c r="N4" s="70"/>
      <c r="O4" s="67" t="s">
        <v>20</v>
      </c>
      <c r="P4" s="67"/>
      <c r="Q4" s="67"/>
      <c r="R4" s="67"/>
      <c r="S4" s="67"/>
    </row>
    <row r="5" ht="18.75" customHeight="1" spans="1:19">
      <c r="A5" s="12"/>
      <c r="B5" s="67"/>
      <c r="C5" s="67"/>
      <c r="D5" s="68" t="s">
        <v>34</v>
      </c>
      <c r="E5" s="68" t="s">
        <v>35</v>
      </c>
      <c r="F5" s="68" t="s">
        <v>36</v>
      </c>
      <c r="G5" s="68" t="s">
        <v>37</v>
      </c>
      <c r="H5" s="68" t="s">
        <v>38</v>
      </c>
      <c r="I5" s="71" t="s">
        <v>39</v>
      </c>
      <c r="J5" s="72"/>
      <c r="K5" s="72"/>
      <c r="L5" s="72"/>
      <c r="M5" s="72"/>
      <c r="N5" s="72"/>
      <c r="O5" s="71" t="s">
        <v>34</v>
      </c>
      <c r="P5" s="71" t="s">
        <v>35</v>
      </c>
      <c r="Q5" s="71" t="s">
        <v>36</v>
      </c>
      <c r="R5" s="71" t="s">
        <v>37</v>
      </c>
      <c r="S5" s="68" t="s">
        <v>40</v>
      </c>
    </row>
    <row r="6" ht="18.75" customHeight="1" spans="1:19">
      <c r="A6" s="12"/>
      <c r="B6" s="67"/>
      <c r="C6" s="67"/>
      <c r="D6" s="68"/>
      <c r="E6" s="68"/>
      <c r="F6" s="68"/>
      <c r="G6" s="68"/>
      <c r="H6" s="68"/>
      <c r="I6" s="71" t="s">
        <v>34</v>
      </c>
      <c r="J6" s="71" t="s">
        <v>41</v>
      </c>
      <c r="K6" s="71" t="s">
        <v>42</v>
      </c>
      <c r="L6" s="71" t="s">
        <v>43</v>
      </c>
      <c r="M6" s="71" t="s">
        <v>44</v>
      </c>
      <c r="N6" s="71" t="s">
        <v>45</v>
      </c>
      <c r="O6" s="71"/>
      <c r="P6" s="71"/>
      <c r="Q6" s="71"/>
      <c r="R6" s="71"/>
      <c r="S6" s="68"/>
    </row>
    <row r="7" ht="18.75" customHeight="1" spans="1:19">
      <c r="A7" s="69" t="s">
        <v>46</v>
      </c>
      <c r="B7" s="13" t="s">
        <v>47</v>
      </c>
      <c r="C7" s="13" t="s">
        <v>48</v>
      </c>
      <c r="D7" s="13" t="s">
        <v>49</v>
      </c>
      <c r="E7" s="69" t="s">
        <v>50</v>
      </c>
      <c r="F7" s="13" t="s">
        <v>51</v>
      </c>
      <c r="G7" s="13" t="s">
        <v>52</v>
      </c>
      <c r="H7" s="69"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63073073.63</v>
      </c>
      <c r="D8" s="16">
        <v>61013073.63</v>
      </c>
      <c r="E8" s="16">
        <v>61013073.63</v>
      </c>
      <c r="F8" s="16"/>
      <c r="G8" s="16"/>
      <c r="H8" s="16"/>
      <c r="I8" s="16">
        <v>2060000</v>
      </c>
      <c r="J8" s="16"/>
      <c r="K8" s="16"/>
      <c r="L8" s="16"/>
      <c r="M8" s="16"/>
      <c r="N8" s="16">
        <v>2060000</v>
      </c>
      <c r="O8" s="16"/>
      <c r="P8" s="16"/>
      <c r="Q8" s="16"/>
      <c r="R8" s="16"/>
      <c r="S8" s="16"/>
    </row>
    <row r="9" ht="20.25" customHeight="1" spans="1:19">
      <c r="A9" s="44" t="s">
        <v>32</v>
      </c>
      <c r="B9" s="44"/>
      <c r="C9" s="16">
        <v>63073073.63</v>
      </c>
      <c r="D9" s="16">
        <v>61013073.63</v>
      </c>
      <c r="E9" s="16">
        <v>61013073.63</v>
      </c>
      <c r="F9" s="16"/>
      <c r="G9" s="16"/>
      <c r="H9" s="16"/>
      <c r="I9" s="16">
        <v>2060000</v>
      </c>
      <c r="J9" s="16"/>
      <c r="K9" s="16"/>
      <c r="L9" s="16"/>
      <c r="M9" s="16"/>
      <c r="N9" s="16">
        <v>2060000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275" right="0.236111111111111" top="1" bottom="1" header="0.5" footer="0.5"/>
  <pageSetup paperSize="1" scale="39"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49"/>
      <c r="L2" s="49"/>
      <c r="M2" s="49"/>
      <c r="N2" s="49"/>
      <c r="O2" s="49"/>
    </row>
    <row r="3" ht="18.75" customHeight="1" spans="1:15">
      <c r="A3" s="40" t="str">
        <f>"单位名称："&amp;"易门县公安局"</f>
        <v>单位名称：易门县公安局</v>
      </c>
      <c r="B3" s="40"/>
      <c r="C3" s="40"/>
      <c r="D3" s="40"/>
      <c r="E3" s="40"/>
      <c r="F3" s="40"/>
      <c r="G3" s="40"/>
      <c r="H3" s="40"/>
      <c r="I3" s="40"/>
      <c r="J3" s="2"/>
      <c r="K3" s="2"/>
      <c r="L3" s="2"/>
      <c r="M3" s="2"/>
      <c r="N3" s="2"/>
      <c r="O3" s="2" t="s">
        <v>29</v>
      </c>
    </row>
    <row r="4" ht="18.75" customHeight="1" spans="1:15">
      <c r="A4" s="12" t="s">
        <v>59</v>
      </c>
      <c r="B4" s="12" t="s">
        <v>60</v>
      </c>
      <c r="C4" s="43" t="s">
        <v>32</v>
      </c>
      <c r="D4" s="43" t="s">
        <v>35</v>
      </c>
      <c r="E4" s="43"/>
      <c r="F4" s="43"/>
      <c r="G4" s="12" t="s">
        <v>36</v>
      </c>
      <c r="H4" s="43" t="s">
        <v>37</v>
      </c>
      <c r="I4" s="12" t="s">
        <v>61</v>
      </c>
      <c r="J4" s="43" t="s">
        <v>62</v>
      </c>
      <c r="K4" s="43"/>
      <c r="L4" s="43"/>
      <c r="M4" s="43"/>
      <c r="N4" s="43"/>
      <c r="O4" s="43"/>
    </row>
    <row r="5" ht="18.75" customHeight="1" spans="1:15">
      <c r="A5" s="12"/>
      <c r="B5" s="12"/>
      <c r="C5" s="43"/>
      <c r="D5" s="43" t="s">
        <v>34</v>
      </c>
      <c r="E5" s="43" t="s">
        <v>63</v>
      </c>
      <c r="F5" s="43" t="s">
        <v>64</v>
      </c>
      <c r="G5" s="12"/>
      <c r="H5" s="43"/>
      <c r="I5" s="12"/>
      <c r="J5" s="43" t="s">
        <v>34</v>
      </c>
      <c r="K5" s="4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51500789.99</v>
      </c>
      <c r="D7" s="16">
        <v>49440789.99</v>
      </c>
      <c r="E7" s="16">
        <v>37791789.99</v>
      </c>
      <c r="F7" s="16">
        <v>11649000</v>
      </c>
      <c r="G7" s="16"/>
      <c r="H7" s="16"/>
      <c r="I7" s="16"/>
      <c r="J7" s="16">
        <v>2060000</v>
      </c>
      <c r="K7" s="16"/>
      <c r="L7" s="16"/>
      <c r="M7" s="16"/>
      <c r="N7" s="16"/>
      <c r="O7" s="16">
        <v>2060000</v>
      </c>
    </row>
    <row r="8" ht="20.25" customHeight="1" spans="1:15">
      <c r="A8" s="60" t="s">
        <v>73</v>
      </c>
      <c r="B8" s="60" t="s">
        <v>74</v>
      </c>
      <c r="C8" s="16">
        <v>60000</v>
      </c>
      <c r="D8" s="16">
        <v>60000</v>
      </c>
      <c r="E8" s="16"/>
      <c r="F8" s="16">
        <v>60000</v>
      </c>
      <c r="G8" s="16"/>
      <c r="H8" s="16"/>
      <c r="I8" s="16"/>
      <c r="J8" s="16"/>
      <c r="K8" s="16"/>
      <c r="L8" s="16"/>
      <c r="M8" s="16"/>
      <c r="N8" s="16"/>
      <c r="O8" s="16"/>
    </row>
    <row r="9" ht="20.25" customHeight="1" spans="1:15">
      <c r="A9" s="61" t="s">
        <v>75</v>
      </c>
      <c r="B9" s="61" t="s">
        <v>74</v>
      </c>
      <c r="C9" s="16">
        <v>60000</v>
      </c>
      <c r="D9" s="16">
        <v>60000</v>
      </c>
      <c r="E9" s="16"/>
      <c r="F9" s="16">
        <v>60000</v>
      </c>
      <c r="G9" s="16"/>
      <c r="H9" s="16"/>
      <c r="I9" s="16"/>
      <c r="J9" s="16"/>
      <c r="K9" s="16"/>
      <c r="L9" s="16"/>
      <c r="M9" s="16"/>
      <c r="N9" s="16"/>
      <c r="O9" s="16"/>
    </row>
    <row r="10" ht="20.25" customHeight="1" spans="1:15">
      <c r="A10" s="60" t="s">
        <v>76</v>
      </c>
      <c r="B10" s="60" t="s">
        <v>77</v>
      </c>
      <c r="C10" s="16">
        <v>51440789.99</v>
      </c>
      <c r="D10" s="16">
        <v>49380789.99</v>
      </c>
      <c r="E10" s="16">
        <v>37791789.99</v>
      </c>
      <c r="F10" s="16">
        <v>11589000</v>
      </c>
      <c r="G10" s="16"/>
      <c r="H10" s="16"/>
      <c r="I10" s="16"/>
      <c r="J10" s="16">
        <v>2060000</v>
      </c>
      <c r="K10" s="16"/>
      <c r="L10" s="16"/>
      <c r="M10" s="16"/>
      <c r="N10" s="16"/>
      <c r="O10" s="16">
        <v>2060000</v>
      </c>
    </row>
    <row r="11" ht="20.25" customHeight="1" spans="1:15">
      <c r="A11" s="61" t="s">
        <v>78</v>
      </c>
      <c r="B11" s="61" t="s">
        <v>79</v>
      </c>
      <c r="C11" s="16">
        <v>37811789.99</v>
      </c>
      <c r="D11" s="16">
        <v>37811789.99</v>
      </c>
      <c r="E11" s="16">
        <v>37791789.99</v>
      </c>
      <c r="F11" s="16">
        <v>20000</v>
      </c>
      <c r="G11" s="16"/>
      <c r="H11" s="16"/>
      <c r="I11" s="16"/>
      <c r="J11" s="16"/>
      <c r="K11" s="16"/>
      <c r="L11" s="16"/>
      <c r="M11" s="16"/>
      <c r="N11" s="16"/>
      <c r="O11" s="16"/>
    </row>
    <row r="12" ht="20.25" customHeight="1" spans="1:15">
      <c r="A12" s="61" t="s">
        <v>80</v>
      </c>
      <c r="B12" s="61" t="s">
        <v>81</v>
      </c>
      <c r="C12" s="16">
        <v>13337000</v>
      </c>
      <c r="D12" s="16">
        <v>11277000</v>
      </c>
      <c r="E12" s="16"/>
      <c r="F12" s="16">
        <v>11277000</v>
      </c>
      <c r="G12" s="16"/>
      <c r="H12" s="16"/>
      <c r="I12" s="16"/>
      <c r="J12" s="16">
        <v>2060000</v>
      </c>
      <c r="K12" s="16"/>
      <c r="L12" s="16"/>
      <c r="M12" s="16"/>
      <c r="N12" s="16"/>
      <c r="O12" s="16">
        <v>2060000</v>
      </c>
    </row>
    <row r="13" ht="20.25" customHeight="1" spans="1:15">
      <c r="A13" s="61" t="s">
        <v>82</v>
      </c>
      <c r="B13" s="61" t="s">
        <v>83</v>
      </c>
      <c r="C13" s="16">
        <v>292000</v>
      </c>
      <c r="D13" s="16">
        <v>292000</v>
      </c>
      <c r="E13" s="16"/>
      <c r="F13" s="16">
        <v>292000</v>
      </c>
      <c r="G13" s="16"/>
      <c r="H13" s="16"/>
      <c r="I13" s="16"/>
      <c r="J13" s="16"/>
      <c r="K13" s="16"/>
      <c r="L13" s="16"/>
      <c r="M13" s="16"/>
      <c r="N13" s="16"/>
      <c r="O13" s="16"/>
    </row>
    <row r="14" ht="20.25" customHeight="1" spans="1:15">
      <c r="A14" s="15" t="s">
        <v>84</v>
      </c>
      <c r="B14" s="15" t="s">
        <v>85</v>
      </c>
      <c r="C14" s="16">
        <v>4133778.74</v>
      </c>
      <c r="D14" s="16">
        <v>4133778.74</v>
      </c>
      <c r="E14" s="16">
        <v>4062234.74</v>
      </c>
      <c r="F14" s="16">
        <v>71544</v>
      </c>
      <c r="G14" s="16"/>
      <c r="H14" s="16"/>
      <c r="I14" s="16"/>
      <c r="J14" s="16"/>
      <c r="K14" s="16"/>
      <c r="L14" s="16"/>
      <c r="M14" s="16"/>
      <c r="N14" s="16"/>
      <c r="O14" s="16"/>
    </row>
    <row r="15" ht="20.25" customHeight="1" spans="1:15">
      <c r="A15" s="60" t="s">
        <v>86</v>
      </c>
      <c r="B15" s="60" t="s">
        <v>87</v>
      </c>
      <c r="C15" s="16">
        <v>4062234.74</v>
      </c>
      <c r="D15" s="16">
        <v>4062234.74</v>
      </c>
      <c r="E15" s="16">
        <v>4062234.74</v>
      </c>
      <c r="F15" s="16"/>
      <c r="G15" s="16"/>
      <c r="H15" s="16"/>
      <c r="I15" s="16"/>
      <c r="J15" s="16"/>
      <c r="K15" s="16"/>
      <c r="L15" s="16"/>
      <c r="M15" s="16"/>
      <c r="N15" s="16"/>
      <c r="O15" s="16"/>
    </row>
    <row r="16" ht="20.25" customHeight="1" spans="1:15">
      <c r="A16" s="61" t="s">
        <v>88</v>
      </c>
      <c r="B16" s="61" t="s">
        <v>89</v>
      </c>
      <c r="C16" s="16">
        <v>4062234.74</v>
      </c>
      <c r="D16" s="16">
        <v>4062234.74</v>
      </c>
      <c r="E16" s="16">
        <v>4062234.74</v>
      </c>
      <c r="F16" s="16"/>
      <c r="G16" s="16"/>
      <c r="H16" s="16"/>
      <c r="I16" s="16"/>
      <c r="J16" s="16"/>
      <c r="K16" s="16"/>
      <c r="L16" s="16"/>
      <c r="M16" s="16"/>
      <c r="N16" s="16"/>
      <c r="O16" s="16"/>
    </row>
    <row r="17" ht="20.25" customHeight="1" spans="1:15">
      <c r="A17" s="60" t="s">
        <v>90</v>
      </c>
      <c r="B17" s="60" t="s">
        <v>91</v>
      </c>
      <c r="C17" s="16">
        <v>71544</v>
      </c>
      <c r="D17" s="16">
        <v>71544</v>
      </c>
      <c r="E17" s="16"/>
      <c r="F17" s="16">
        <v>71544</v>
      </c>
      <c r="G17" s="16"/>
      <c r="H17" s="16"/>
      <c r="I17" s="16"/>
      <c r="J17" s="16"/>
      <c r="K17" s="16"/>
      <c r="L17" s="16"/>
      <c r="M17" s="16"/>
      <c r="N17" s="16"/>
      <c r="O17" s="16"/>
    </row>
    <row r="18" ht="20.25" customHeight="1" spans="1:15">
      <c r="A18" s="61" t="s">
        <v>92</v>
      </c>
      <c r="B18" s="61" t="s">
        <v>93</v>
      </c>
      <c r="C18" s="16">
        <v>71544</v>
      </c>
      <c r="D18" s="16">
        <v>71544</v>
      </c>
      <c r="E18" s="16"/>
      <c r="F18" s="16">
        <v>71544</v>
      </c>
      <c r="G18" s="16"/>
      <c r="H18" s="16"/>
      <c r="I18" s="16"/>
      <c r="J18" s="16"/>
      <c r="K18" s="16"/>
      <c r="L18" s="16"/>
      <c r="M18" s="16"/>
      <c r="N18" s="16"/>
      <c r="O18" s="16"/>
    </row>
    <row r="19" ht="20.25" customHeight="1" spans="1:15">
      <c r="A19" s="15" t="s">
        <v>94</v>
      </c>
      <c r="B19" s="15" t="s">
        <v>95</v>
      </c>
      <c r="C19" s="16">
        <v>3452224.9</v>
      </c>
      <c r="D19" s="16">
        <v>3452224.9</v>
      </c>
      <c r="E19" s="16">
        <v>3452224.9</v>
      </c>
      <c r="F19" s="16"/>
      <c r="G19" s="16"/>
      <c r="H19" s="16"/>
      <c r="I19" s="16"/>
      <c r="J19" s="16"/>
      <c r="K19" s="16"/>
      <c r="L19" s="16"/>
      <c r="M19" s="16"/>
      <c r="N19" s="16"/>
      <c r="O19" s="16"/>
    </row>
    <row r="20" ht="20.25" customHeight="1" spans="1:15">
      <c r="A20" s="60" t="s">
        <v>96</v>
      </c>
      <c r="B20" s="60" t="s">
        <v>97</v>
      </c>
      <c r="C20" s="16">
        <v>3452224.9</v>
      </c>
      <c r="D20" s="16">
        <v>3452224.9</v>
      </c>
      <c r="E20" s="16">
        <v>3452224.9</v>
      </c>
      <c r="F20" s="16"/>
      <c r="G20" s="16"/>
      <c r="H20" s="16"/>
      <c r="I20" s="16"/>
      <c r="J20" s="16"/>
      <c r="K20" s="16"/>
      <c r="L20" s="16"/>
      <c r="M20" s="16"/>
      <c r="N20" s="16"/>
      <c r="O20" s="16"/>
    </row>
    <row r="21" ht="20.25" customHeight="1" spans="1:15">
      <c r="A21" s="61" t="s">
        <v>98</v>
      </c>
      <c r="B21" s="61" t="s">
        <v>99</v>
      </c>
      <c r="C21" s="16">
        <v>2107284.27</v>
      </c>
      <c r="D21" s="16">
        <v>2107284.27</v>
      </c>
      <c r="E21" s="16">
        <v>2107284.27</v>
      </c>
      <c r="F21" s="16"/>
      <c r="G21" s="16"/>
      <c r="H21" s="16"/>
      <c r="I21" s="16"/>
      <c r="J21" s="16"/>
      <c r="K21" s="16"/>
      <c r="L21" s="16"/>
      <c r="M21" s="16"/>
      <c r="N21" s="16"/>
      <c r="O21" s="16"/>
    </row>
    <row r="22" ht="20.25" customHeight="1" spans="1:15">
      <c r="A22" s="61" t="s">
        <v>100</v>
      </c>
      <c r="B22" s="61" t="s">
        <v>101</v>
      </c>
      <c r="C22" s="16">
        <v>1205206.7</v>
      </c>
      <c r="D22" s="16">
        <v>1205206.7</v>
      </c>
      <c r="E22" s="16">
        <v>1205206.7</v>
      </c>
      <c r="F22" s="16"/>
      <c r="G22" s="16"/>
      <c r="H22" s="16"/>
      <c r="I22" s="16"/>
      <c r="J22" s="16"/>
      <c r="K22" s="16"/>
      <c r="L22" s="16"/>
      <c r="M22" s="16"/>
      <c r="N22" s="16"/>
      <c r="O22" s="16"/>
    </row>
    <row r="23" ht="20.25" customHeight="1" spans="1:15">
      <c r="A23" s="61" t="s">
        <v>102</v>
      </c>
      <c r="B23" s="61" t="s">
        <v>103</v>
      </c>
      <c r="C23" s="16">
        <v>139733.93</v>
      </c>
      <c r="D23" s="16">
        <v>139733.93</v>
      </c>
      <c r="E23" s="16">
        <v>139733.93</v>
      </c>
      <c r="F23" s="16"/>
      <c r="G23" s="16"/>
      <c r="H23" s="16"/>
      <c r="I23" s="16"/>
      <c r="J23" s="16"/>
      <c r="K23" s="16"/>
      <c r="L23" s="16"/>
      <c r="M23" s="16"/>
      <c r="N23" s="16"/>
      <c r="O23" s="16"/>
    </row>
    <row r="24" ht="20.25" customHeight="1" spans="1:15">
      <c r="A24" s="15" t="s">
        <v>104</v>
      </c>
      <c r="B24" s="15" t="s">
        <v>105</v>
      </c>
      <c r="C24" s="16">
        <v>3986280</v>
      </c>
      <c r="D24" s="16">
        <v>3986280</v>
      </c>
      <c r="E24" s="16">
        <v>3986280</v>
      </c>
      <c r="F24" s="16"/>
      <c r="G24" s="16"/>
      <c r="H24" s="16"/>
      <c r="I24" s="16"/>
      <c r="J24" s="16"/>
      <c r="K24" s="16"/>
      <c r="L24" s="16"/>
      <c r="M24" s="16"/>
      <c r="N24" s="16"/>
      <c r="O24" s="16"/>
    </row>
    <row r="25" ht="20.25" customHeight="1" spans="1:15">
      <c r="A25" s="60" t="s">
        <v>106</v>
      </c>
      <c r="B25" s="60" t="s">
        <v>107</v>
      </c>
      <c r="C25" s="16">
        <v>3986280</v>
      </c>
      <c r="D25" s="16">
        <v>3986280</v>
      </c>
      <c r="E25" s="16">
        <v>3986280</v>
      </c>
      <c r="F25" s="16"/>
      <c r="G25" s="16"/>
      <c r="H25" s="16"/>
      <c r="I25" s="16"/>
      <c r="J25" s="16"/>
      <c r="K25" s="16"/>
      <c r="L25" s="16"/>
      <c r="M25" s="16"/>
      <c r="N25" s="16"/>
      <c r="O25" s="16"/>
    </row>
    <row r="26" ht="20.25" customHeight="1" spans="1:15">
      <c r="A26" s="61" t="s">
        <v>108</v>
      </c>
      <c r="B26" s="61" t="s">
        <v>109</v>
      </c>
      <c r="C26" s="16">
        <v>3735288</v>
      </c>
      <c r="D26" s="16">
        <v>3735288</v>
      </c>
      <c r="E26" s="16">
        <v>3735288</v>
      </c>
      <c r="F26" s="16"/>
      <c r="G26" s="16"/>
      <c r="H26" s="16"/>
      <c r="I26" s="16"/>
      <c r="J26" s="16"/>
      <c r="K26" s="16"/>
      <c r="L26" s="16"/>
      <c r="M26" s="16"/>
      <c r="N26" s="16"/>
      <c r="O26" s="16"/>
    </row>
    <row r="27" ht="20.25" customHeight="1" spans="1:15">
      <c r="A27" s="61" t="s">
        <v>110</v>
      </c>
      <c r="B27" s="61" t="s">
        <v>111</v>
      </c>
      <c r="C27" s="16">
        <v>250992</v>
      </c>
      <c r="D27" s="16">
        <v>250992</v>
      </c>
      <c r="E27" s="16">
        <v>250992</v>
      </c>
      <c r="F27" s="16"/>
      <c r="G27" s="16"/>
      <c r="H27" s="16"/>
      <c r="I27" s="16"/>
      <c r="J27" s="16"/>
      <c r="K27" s="16"/>
      <c r="L27" s="16"/>
      <c r="M27" s="16"/>
      <c r="N27" s="16"/>
      <c r="O27" s="16"/>
    </row>
    <row r="28" ht="20.25" customHeight="1" spans="1:15">
      <c r="A28" s="44" t="s">
        <v>112</v>
      </c>
      <c r="B28" s="44"/>
      <c r="C28" s="16">
        <v>63073073.63</v>
      </c>
      <c r="D28" s="16">
        <v>61013073.63</v>
      </c>
      <c r="E28" s="16">
        <v>49292529.63</v>
      </c>
      <c r="F28" s="16">
        <v>11720544</v>
      </c>
      <c r="G28" s="16"/>
      <c r="H28" s="16"/>
      <c r="I28" s="16"/>
      <c r="J28" s="16">
        <v>2060000</v>
      </c>
      <c r="K28" s="16"/>
      <c r="L28" s="16"/>
      <c r="M28" s="16"/>
      <c r="N28" s="16"/>
      <c r="O28" s="16">
        <v>2060000</v>
      </c>
    </row>
  </sheetData>
  <mergeCells count="11">
    <mergeCell ref="A2:O2"/>
    <mergeCell ref="A3:I3"/>
    <mergeCell ref="D4:F4"/>
    <mergeCell ref="J4:O4"/>
    <mergeCell ref="A28:B28"/>
    <mergeCell ref="A4:A5"/>
    <mergeCell ref="B4:B5"/>
    <mergeCell ref="C4:C5"/>
    <mergeCell ref="G4:G5"/>
    <mergeCell ref="H4:H5"/>
    <mergeCell ref="I4:I5"/>
  </mergeCells>
  <pageMargins left="0.275" right="0.0784722222222222" top="1" bottom="1" header="0.5" footer="0.5"/>
  <pageSetup paperSize="1" scale="5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113</v>
      </c>
    </row>
    <row r="2" ht="45" customHeight="1" spans="1:4">
      <c r="A2" s="3" t="s">
        <v>114</v>
      </c>
      <c r="B2" s="3"/>
      <c r="C2" s="3"/>
      <c r="D2" s="3"/>
    </row>
    <row r="3" ht="18.75" customHeight="1" spans="1:4">
      <c r="A3" s="4" t="str">
        <f>"单位名称："&amp;"易门县公安局"</f>
        <v>单位名称：易门县公安局</v>
      </c>
      <c r="B3" s="4"/>
      <c r="C3" s="62"/>
      <c r="D3" s="5" t="s">
        <v>2</v>
      </c>
    </row>
    <row r="4" ht="22.5" customHeight="1" spans="1:4">
      <c r="A4" s="7" t="s">
        <v>3</v>
      </c>
      <c r="B4" s="7"/>
      <c r="C4" s="7" t="s">
        <v>4</v>
      </c>
      <c r="D4" s="7"/>
    </row>
    <row r="5" ht="18.75" customHeight="1" spans="1:4">
      <c r="A5" s="7" t="s">
        <v>5</v>
      </c>
      <c r="B5" s="7" t="s">
        <v>6</v>
      </c>
      <c r="C5" s="7" t="s">
        <v>115</v>
      </c>
      <c r="D5" s="7" t="s">
        <v>6</v>
      </c>
    </row>
    <row r="6" ht="18.75" customHeight="1" spans="1:4">
      <c r="A6" s="7"/>
      <c r="B6" s="7"/>
      <c r="C6" s="7"/>
      <c r="D6" s="7"/>
    </row>
    <row r="7" ht="22.5" customHeight="1" spans="1:4">
      <c r="A7" s="14" t="s">
        <v>116</v>
      </c>
      <c r="B7" s="16">
        <v>61013073.63</v>
      </c>
      <c r="C7" s="14" t="s">
        <v>117</v>
      </c>
      <c r="D7" s="16">
        <v>61013073.63</v>
      </c>
    </row>
    <row r="8" ht="22.5" customHeight="1" spans="1:4">
      <c r="A8" s="14" t="s">
        <v>118</v>
      </c>
      <c r="B8" s="16">
        <v>61013073.63</v>
      </c>
      <c r="C8" s="14" t="str">
        <f>"（"&amp;"一"&amp;"）"&amp;"公共安全支出"</f>
        <v>（一）公共安全支出</v>
      </c>
      <c r="D8" s="16">
        <v>49440789.99</v>
      </c>
    </row>
    <row r="9" ht="22.5" customHeight="1" spans="1:4">
      <c r="A9" s="14" t="s">
        <v>119</v>
      </c>
      <c r="B9" s="16"/>
      <c r="C9" s="14" t="str">
        <f>"（"&amp;"二"&amp;"）"&amp;"社会保障和就业支出"</f>
        <v>（二）社会保障和就业支出</v>
      </c>
      <c r="D9" s="16">
        <v>4133778.74</v>
      </c>
    </row>
    <row r="10" ht="22.5" customHeight="1" spans="1:4">
      <c r="A10" s="14" t="s">
        <v>120</v>
      </c>
      <c r="B10" s="16"/>
      <c r="C10" s="14" t="str">
        <f>"（"&amp;"三"&amp;"）"&amp;"卫生健康支出"</f>
        <v>（三）卫生健康支出</v>
      </c>
      <c r="D10" s="16">
        <v>3452224.9</v>
      </c>
    </row>
    <row r="11" ht="22.5" customHeight="1" spans="1:4">
      <c r="A11" s="14" t="s">
        <v>121</v>
      </c>
      <c r="B11" s="16"/>
      <c r="C11" s="14" t="str">
        <f>"（"&amp;"四"&amp;"）"&amp;"住房保障支出"</f>
        <v>（四）住房保障支出</v>
      </c>
      <c r="D11" s="16">
        <v>3986280</v>
      </c>
    </row>
    <row r="12" ht="22.5" customHeight="1" spans="1:4">
      <c r="A12" s="14" t="s">
        <v>118</v>
      </c>
      <c r="B12" s="16"/>
      <c r="C12" s="14"/>
      <c r="D12" s="16"/>
    </row>
    <row r="13" ht="22.5" customHeight="1" spans="1:4">
      <c r="A13" s="14" t="s">
        <v>119</v>
      </c>
      <c r="B13" s="16"/>
      <c r="C13" s="14"/>
      <c r="D13" s="16"/>
    </row>
    <row r="14" ht="22.5" customHeight="1" spans="1:4">
      <c r="A14" s="14" t="s">
        <v>120</v>
      </c>
      <c r="B14" s="16"/>
      <c r="C14" s="14"/>
      <c r="D14" s="16"/>
    </row>
    <row r="15" ht="22.5" customHeight="1" spans="1:4">
      <c r="A15" s="63"/>
      <c r="B15" s="16"/>
      <c r="C15" s="14" t="s">
        <v>122</v>
      </c>
      <c r="D15" s="16"/>
    </row>
    <row r="16" ht="22.5" customHeight="1" spans="1:4">
      <c r="A16" s="64" t="s">
        <v>123</v>
      </c>
      <c r="B16" s="65">
        <v>61013073.63</v>
      </c>
      <c r="C16" s="66" t="s">
        <v>124</v>
      </c>
      <c r="D16" s="65">
        <v>61013073.63</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125</v>
      </c>
    </row>
    <row r="2" ht="37.5" customHeight="1" spans="1:7">
      <c r="A2" s="3" t="s">
        <v>126</v>
      </c>
      <c r="B2" s="3"/>
      <c r="C2" s="3"/>
      <c r="D2" s="3"/>
      <c r="E2" s="3"/>
      <c r="F2" s="3"/>
      <c r="G2" s="3"/>
    </row>
    <row r="3" ht="18.75" customHeight="1" spans="1:7">
      <c r="A3" s="40" t="str">
        <f>"单位名称："&amp;"易门县公安局"</f>
        <v>单位名称：易门县公安局</v>
      </c>
      <c r="B3" s="40"/>
      <c r="C3" s="40"/>
      <c r="D3" s="41"/>
      <c r="E3" s="41"/>
      <c r="F3" s="41"/>
      <c r="G3" s="42" t="s">
        <v>29</v>
      </c>
    </row>
    <row r="4" ht="18.75" customHeight="1" spans="1:7">
      <c r="A4" s="12" t="s">
        <v>127</v>
      </c>
      <c r="B4" s="12" t="s">
        <v>60</v>
      </c>
      <c r="C4" s="43" t="s">
        <v>32</v>
      </c>
      <c r="D4" s="43" t="s">
        <v>63</v>
      </c>
      <c r="E4" s="43"/>
      <c r="F4" s="43"/>
      <c r="G4" s="12" t="s">
        <v>64</v>
      </c>
    </row>
    <row r="5" ht="18.75" customHeight="1" spans="1:7">
      <c r="A5" s="12" t="s">
        <v>59</v>
      </c>
      <c r="B5" s="12" t="s">
        <v>60</v>
      </c>
      <c r="C5" s="43"/>
      <c r="D5" s="43" t="s">
        <v>34</v>
      </c>
      <c r="E5" s="43" t="s">
        <v>128</v>
      </c>
      <c r="F5" s="43" t="s">
        <v>129</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49440789.99</v>
      </c>
      <c r="D7" s="16">
        <v>37791789.99</v>
      </c>
      <c r="E7" s="16">
        <v>32072789.99</v>
      </c>
      <c r="F7" s="16">
        <v>5719000</v>
      </c>
      <c r="G7" s="16">
        <v>11649000</v>
      </c>
    </row>
    <row r="8" ht="20.25" customHeight="1" spans="1:7">
      <c r="A8" s="60" t="s">
        <v>73</v>
      </c>
      <c r="B8" s="60" t="s">
        <v>74</v>
      </c>
      <c r="C8" s="16">
        <v>60000</v>
      </c>
      <c r="D8" s="16"/>
      <c r="E8" s="16"/>
      <c r="F8" s="16"/>
      <c r="G8" s="16">
        <v>60000</v>
      </c>
    </row>
    <row r="9" ht="20.25" customHeight="1" spans="1:7">
      <c r="A9" s="61" t="s">
        <v>75</v>
      </c>
      <c r="B9" s="61" t="s">
        <v>74</v>
      </c>
      <c r="C9" s="16">
        <v>60000</v>
      </c>
      <c r="D9" s="16"/>
      <c r="E9" s="16"/>
      <c r="F9" s="16"/>
      <c r="G9" s="16">
        <v>60000</v>
      </c>
    </row>
    <row r="10" ht="20.25" customHeight="1" spans="1:7">
      <c r="A10" s="60" t="s">
        <v>76</v>
      </c>
      <c r="B10" s="60" t="s">
        <v>77</v>
      </c>
      <c r="C10" s="16">
        <v>49380789.99</v>
      </c>
      <c r="D10" s="16">
        <v>37791789.99</v>
      </c>
      <c r="E10" s="16">
        <v>32072789.99</v>
      </c>
      <c r="F10" s="16">
        <v>5719000</v>
      </c>
      <c r="G10" s="16">
        <v>11589000</v>
      </c>
    </row>
    <row r="11" ht="20.25" customHeight="1" spans="1:7">
      <c r="A11" s="61" t="s">
        <v>78</v>
      </c>
      <c r="B11" s="61" t="s">
        <v>79</v>
      </c>
      <c r="C11" s="16">
        <v>37811789.99</v>
      </c>
      <c r="D11" s="16">
        <v>37791789.99</v>
      </c>
      <c r="E11" s="16">
        <v>32072789.99</v>
      </c>
      <c r="F11" s="16">
        <v>5719000</v>
      </c>
      <c r="G11" s="16">
        <v>20000</v>
      </c>
    </row>
    <row r="12" ht="20.25" customHeight="1" spans="1:7">
      <c r="A12" s="61" t="s">
        <v>80</v>
      </c>
      <c r="B12" s="61" t="s">
        <v>81</v>
      </c>
      <c r="C12" s="16">
        <v>11277000</v>
      </c>
      <c r="D12" s="16"/>
      <c r="E12" s="16"/>
      <c r="F12" s="16"/>
      <c r="G12" s="16">
        <v>11277000</v>
      </c>
    </row>
    <row r="13" ht="20.25" customHeight="1" spans="1:7">
      <c r="A13" s="61" t="s">
        <v>82</v>
      </c>
      <c r="B13" s="61" t="s">
        <v>83</v>
      </c>
      <c r="C13" s="16">
        <v>292000</v>
      </c>
      <c r="D13" s="16"/>
      <c r="E13" s="16"/>
      <c r="F13" s="16"/>
      <c r="G13" s="16">
        <v>292000</v>
      </c>
    </row>
    <row r="14" ht="20.25" customHeight="1" spans="1:7">
      <c r="A14" s="15" t="s">
        <v>84</v>
      </c>
      <c r="B14" s="15" t="s">
        <v>85</v>
      </c>
      <c r="C14" s="16">
        <v>4133778.74</v>
      </c>
      <c r="D14" s="16">
        <v>4062234.74</v>
      </c>
      <c r="E14" s="16">
        <v>4062234.74</v>
      </c>
      <c r="F14" s="16"/>
      <c r="G14" s="16">
        <v>71544</v>
      </c>
    </row>
    <row r="15" ht="20.25" customHeight="1" spans="1:7">
      <c r="A15" s="60" t="s">
        <v>86</v>
      </c>
      <c r="B15" s="60" t="s">
        <v>87</v>
      </c>
      <c r="C15" s="16">
        <v>4062234.74</v>
      </c>
      <c r="D15" s="16">
        <v>4062234.74</v>
      </c>
      <c r="E15" s="16">
        <v>4062234.74</v>
      </c>
      <c r="F15" s="16"/>
      <c r="G15" s="16"/>
    </row>
    <row r="16" ht="20.25" customHeight="1" spans="1:7">
      <c r="A16" s="61" t="s">
        <v>88</v>
      </c>
      <c r="B16" s="61" t="s">
        <v>89</v>
      </c>
      <c r="C16" s="16">
        <v>4062234.74</v>
      </c>
      <c r="D16" s="16">
        <v>4062234.74</v>
      </c>
      <c r="E16" s="16">
        <v>4062234.74</v>
      </c>
      <c r="F16" s="16"/>
      <c r="G16" s="16"/>
    </row>
    <row r="17" ht="20.25" customHeight="1" spans="1:7">
      <c r="A17" s="60" t="s">
        <v>90</v>
      </c>
      <c r="B17" s="60" t="s">
        <v>91</v>
      </c>
      <c r="C17" s="16">
        <v>71544</v>
      </c>
      <c r="D17" s="16"/>
      <c r="E17" s="16"/>
      <c r="F17" s="16"/>
      <c r="G17" s="16">
        <v>71544</v>
      </c>
    </row>
    <row r="18" ht="20.25" customHeight="1" spans="1:7">
      <c r="A18" s="61" t="s">
        <v>92</v>
      </c>
      <c r="B18" s="61" t="s">
        <v>93</v>
      </c>
      <c r="C18" s="16">
        <v>71544</v>
      </c>
      <c r="D18" s="16"/>
      <c r="E18" s="16"/>
      <c r="F18" s="16"/>
      <c r="G18" s="16">
        <v>71544</v>
      </c>
    </row>
    <row r="19" ht="20.25" customHeight="1" spans="1:7">
      <c r="A19" s="15" t="s">
        <v>94</v>
      </c>
      <c r="B19" s="15" t="s">
        <v>95</v>
      </c>
      <c r="C19" s="16">
        <v>3452224.9</v>
      </c>
      <c r="D19" s="16">
        <v>3452224.9</v>
      </c>
      <c r="E19" s="16">
        <v>3452224.9</v>
      </c>
      <c r="F19" s="16"/>
      <c r="G19" s="16"/>
    </row>
    <row r="20" ht="20.25" customHeight="1" spans="1:7">
      <c r="A20" s="60" t="s">
        <v>96</v>
      </c>
      <c r="B20" s="60" t="s">
        <v>97</v>
      </c>
      <c r="C20" s="16">
        <v>3452224.9</v>
      </c>
      <c r="D20" s="16">
        <v>3452224.9</v>
      </c>
      <c r="E20" s="16">
        <v>3452224.9</v>
      </c>
      <c r="F20" s="16"/>
      <c r="G20" s="16"/>
    </row>
    <row r="21" ht="20.25" customHeight="1" spans="1:7">
      <c r="A21" s="61" t="s">
        <v>98</v>
      </c>
      <c r="B21" s="61" t="s">
        <v>99</v>
      </c>
      <c r="C21" s="16">
        <v>2107284.27</v>
      </c>
      <c r="D21" s="16">
        <v>2107284.27</v>
      </c>
      <c r="E21" s="16">
        <v>2107284.27</v>
      </c>
      <c r="F21" s="16"/>
      <c r="G21" s="16"/>
    </row>
    <row r="22" ht="20.25" customHeight="1" spans="1:7">
      <c r="A22" s="61" t="s">
        <v>100</v>
      </c>
      <c r="B22" s="61" t="s">
        <v>101</v>
      </c>
      <c r="C22" s="16">
        <v>1205206.7</v>
      </c>
      <c r="D22" s="16">
        <v>1205206.7</v>
      </c>
      <c r="E22" s="16">
        <v>1205206.7</v>
      </c>
      <c r="F22" s="16"/>
      <c r="G22" s="16"/>
    </row>
    <row r="23" ht="20.25" customHeight="1" spans="1:7">
      <c r="A23" s="61" t="s">
        <v>102</v>
      </c>
      <c r="B23" s="61" t="s">
        <v>103</v>
      </c>
      <c r="C23" s="16">
        <v>139733.93</v>
      </c>
      <c r="D23" s="16">
        <v>139733.93</v>
      </c>
      <c r="E23" s="16">
        <v>139733.93</v>
      </c>
      <c r="F23" s="16"/>
      <c r="G23" s="16"/>
    </row>
    <row r="24" ht="20.25" customHeight="1" spans="1:7">
      <c r="A24" s="15" t="s">
        <v>104</v>
      </c>
      <c r="B24" s="15" t="s">
        <v>105</v>
      </c>
      <c r="C24" s="16">
        <v>3986280</v>
      </c>
      <c r="D24" s="16">
        <v>3986280</v>
      </c>
      <c r="E24" s="16">
        <v>3986280</v>
      </c>
      <c r="F24" s="16"/>
      <c r="G24" s="16"/>
    </row>
    <row r="25" ht="20.25" customHeight="1" spans="1:7">
      <c r="A25" s="60" t="s">
        <v>106</v>
      </c>
      <c r="B25" s="60" t="s">
        <v>107</v>
      </c>
      <c r="C25" s="16">
        <v>3986280</v>
      </c>
      <c r="D25" s="16">
        <v>3986280</v>
      </c>
      <c r="E25" s="16">
        <v>3986280</v>
      </c>
      <c r="F25" s="16"/>
      <c r="G25" s="16"/>
    </row>
    <row r="26" ht="20.25" customHeight="1" spans="1:7">
      <c r="A26" s="61" t="s">
        <v>108</v>
      </c>
      <c r="B26" s="61" t="s">
        <v>109</v>
      </c>
      <c r="C26" s="16">
        <v>3735288</v>
      </c>
      <c r="D26" s="16">
        <v>3735288</v>
      </c>
      <c r="E26" s="16">
        <v>3735288</v>
      </c>
      <c r="F26" s="16"/>
      <c r="G26" s="16"/>
    </row>
    <row r="27" ht="20.25" customHeight="1" spans="1:7">
      <c r="A27" s="61" t="s">
        <v>110</v>
      </c>
      <c r="B27" s="61" t="s">
        <v>111</v>
      </c>
      <c r="C27" s="16">
        <v>250992</v>
      </c>
      <c r="D27" s="16">
        <v>250992</v>
      </c>
      <c r="E27" s="16">
        <v>250992</v>
      </c>
      <c r="F27" s="16"/>
      <c r="G27" s="16"/>
    </row>
    <row r="28" ht="20.25" customHeight="1" spans="1:7">
      <c r="A28" s="44" t="s">
        <v>112</v>
      </c>
      <c r="B28" s="44"/>
      <c r="C28" s="45">
        <v>61013073.63</v>
      </c>
      <c r="D28" s="45">
        <v>49292529.63</v>
      </c>
      <c r="E28" s="45">
        <v>43573529.63</v>
      </c>
      <c r="F28" s="45">
        <v>5719000</v>
      </c>
      <c r="G28" s="45">
        <v>11720544</v>
      </c>
    </row>
  </sheetData>
  <mergeCells count="7">
    <mergeCell ref="A2:G2"/>
    <mergeCell ref="A3:C3"/>
    <mergeCell ref="A4:B4"/>
    <mergeCell ref="D4:F4"/>
    <mergeCell ref="A28:B28"/>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3"/>
      <c r="B1" s="53"/>
      <c r="C1" s="54"/>
      <c r="D1" s="1"/>
      <c r="E1" s="1"/>
      <c r="F1" s="55" t="s">
        <v>130</v>
      </c>
    </row>
    <row r="2" ht="41.25" customHeight="1" spans="1:6">
      <c r="A2" s="56" t="s">
        <v>131</v>
      </c>
      <c r="B2" s="56"/>
      <c r="C2" s="56"/>
      <c r="D2" s="56"/>
      <c r="E2" s="56"/>
      <c r="F2" s="56"/>
    </row>
    <row r="3" ht="18.75" customHeight="1" spans="1:6">
      <c r="A3" s="4" t="str">
        <f>"单位名称："&amp;"易门县公安局"</f>
        <v>单位名称：易门县公安局</v>
      </c>
      <c r="B3" s="4"/>
      <c r="C3" s="4"/>
      <c r="D3" s="57"/>
      <c r="E3" s="1"/>
      <c r="F3" s="55" t="s">
        <v>29</v>
      </c>
    </row>
    <row r="4" ht="18.75" customHeight="1" spans="1:6">
      <c r="A4" s="12" t="s">
        <v>132</v>
      </c>
      <c r="B4" s="43" t="s">
        <v>133</v>
      </c>
      <c r="C4" s="43" t="s">
        <v>134</v>
      </c>
      <c r="D4" s="43"/>
      <c r="E4" s="43"/>
      <c r="F4" s="43" t="s">
        <v>135</v>
      </c>
    </row>
    <row r="5" ht="18.75" customHeight="1" spans="1:6">
      <c r="A5" s="12"/>
      <c r="B5" s="43"/>
      <c r="C5" s="43" t="s">
        <v>34</v>
      </c>
      <c r="D5" s="43" t="s">
        <v>136</v>
      </c>
      <c r="E5" s="43" t="s">
        <v>137</v>
      </c>
      <c r="F5" s="43"/>
    </row>
    <row r="6" ht="18.75" customHeight="1" spans="1:6">
      <c r="A6" s="58">
        <v>1</v>
      </c>
      <c r="B6" s="59">
        <v>2</v>
      </c>
      <c r="C6" s="58">
        <v>3</v>
      </c>
      <c r="D6" s="58">
        <v>4</v>
      </c>
      <c r="E6" s="58">
        <v>5</v>
      </c>
      <c r="F6" s="58">
        <v>6</v>
      </c>
    </row>
    <row r="7" ht="20.25" customHeight="1" spans="1:6">
      <c r="A7" s="16">
        <v>735200</v>
      </c>
      <c r="B7" s="16"/>
      <c r="C7" s="16">
        <v>679000</v>
      </c>
      <c r="D7" s="16"/>
      <c r="E7" s="16">
        <v>679000</v>
      </c>
      <c r="F7" s="16">
        <v>56200</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topLeftCell="I4" workbookViewId="0">
      <selection activeCell="J6" sqref="J$1:Z$1048576"/>
    </sheetView>
  </sheetViews>
  <sheetFormatPr defaultColWidth="8.85" defaultRowHeight="15" customHeight="1"/>
  <cols>
    <col min="1" max="1" width="10.375" customWidth="1"/>
    <col min="2" max="2" width="17.875" customWidth="1"/>
    <col min="3" max="3" width="29.125" customWidth="1"/>
    <col min="4" max="4" width="11.125" customWidth="1"/>
    <col min="5" max="5" width="27.125" customWidth="1"/>
    <col min="6" max="6" width="11.125" customWidth="1"/>
    <col min="7" max="7" width="23.75" customWidth="1"/>
    <col min="8" max="9" width="14.2833333333333" customWidth="1"/>
    <col min="10" max="10" width="9.375" customWidth="1"/>
    <col min="11" max="11" width="14.625" customWidth="1"/>
    <col min="12" max="12" width="11.25" customWidth="1"/>
    <col min="13" max="13" width="7.625" customWidth="1"/>
    <col min="14" max="14" width="11.125" customWidth="1"/>
    <col min="15" max="15" width="12.875" customWidth="1"/>
    <col min="16" max="17" width="14.625" customWidth="1"/>
    <col min="18" max="18" width="4.125" customWidth="1"/>
    <col min="19" max="19" width="7.625" customWidth="1"/>
    <col min="20" max="20" width="14.625" customWidth="1"/>
    <col min="21" max="21" width="11.125" customWidth="1"/>
    <col min="22" max="22" width="14.625" customWidth="1"/>
    <col min="23" max="23" width="7.6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138</v>
      </c>
    </row>
    <row r="2" ht="45" customHeight="1" spans="1:23">
      <c r="A2" s="3" t="s">
        <v>139</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"单位名称："&amp;"易门县公安局"</f>
        <v>单位名称：易门县公安局</v>
      </c>
      <c r="B3" s="4"/>
      <c r="C3" s="4"/>
      <c r="D3" s="4"/>
      <c r="E3" s="4"/>
      <c r="F3" s="4"/>
      <c r="G3" s="4"/>
      <c r="H3" s="50"/>
      <c r="I3" s="50"/>
      <c r="J3" s="50"/>
      <c r="K3" s="50"/>
      <c r="L3" s="5"/>
      <c r="M3" s="5"/>
      <c r="N3" s="5"/>
      <c r="O3" s="5"/>
      <c r="P3" s="5"/>
      <c r="Q3" s="5"/>
      <c r="R3" s="5"/>
      <c r="S3" s="5"/>
      <c r="T3" s="5"/>
      <c r="U3" s="5"/>
      <c r="V3" s="5"/>
      <c r="W3" s="5" t="s">
        <v>29</v>
      </c>
    </row>
    <row r="4" ht="18.75" customHeight="1" spans="1:23">
      <c r="A4" s="51" t="s">
        <v>140</v>
      </c>
      <c r="B4" s="51" t="s">
        <v>141</v>
      </c>
      <c r="C4" s="51" t="s">
        <v>142</v>
      </c>
      <c r="D4" s="51" t="s">
        <v>143</v>
      </c>
      <c r="E4" s="51" t="s">
        <v>144</v>
      </c>
      <c r="F4" s="51" t="s">
        <v>145</v>
      </c>
      <c r="G4" s="51" t="s">
        <v>146</v>
      </c>
      <c r="H4" s="52" t="s">
        <v>32</v>
      </c>
      <c r="I4" s="52" t="s">
        <v>147</v>
      </c>
      <c r="J4" s="51"/>
      <c r="K4" s="51"/>
      <c r="L4" s="51"/>
      <c r="M4" s="51"/>
      <c r="N4" s="51" t="s">
        <v>148</v>
      </c>
      <c r="O4" s="51"/>
      <c r="P4" s="51"/>
      <c r="Q4" s="51" t="s">
        <v>38</v>
      </c>
      <c r="R4" s="51" t="s">
        <v>62</v>
      </c>
      <c r="S4" s="51"/>
      <c r="T4" s="51"/>
      <c r="U4" s="51"/>
      <c r="V4" s="51"/>
      <c r="W4" s="51"/>
    </row>
    <row r="5" ht="18.75" customHeight="1" spans="1:23">
      <c r="A5" s="51"/>
      <c r="B5" s="51"/>
      <c r="C5" s="51"/>
      <c r="D5" s="51"/>
      <c r="E5" s="51"/>
      <c r="F5" s="51"/>
      <c r="G5" s="51"/>
      <c r="H5" s="52" t="s">
        <v>149</v>
      </c>
      <c r="I5" s="52" t="s">
        <v>150</v>
      </c>
      <c r="J5" s="51" t="s">
        <v>36</v>
      </c>
      <c r="K5" s="51" t="s">
        <v>37</v>
      </c>
      <c r="L5" s="51"/>
      <c r="M5" s="51"/>
      <c r="N5" s="51" t="s">
        <v>148</v>
      </c>
      <c r="O5" s="51" t="s">
        <v>36</v>
      </c>
      <c r="P5" s="51" t="s">
        <v>37</v>
      </c>
      <c r="Q5" s="51" t="s">
        <v>38</v>
      </c>
      <c r="R5" s="51" t="s">
        <v>62</v>
      </c>
      <c r="S5" s="51" t="s">
        <v>41</v>
      </c>
      <c r="T5" s="51" t="s">
        <v>42</v>
      </c>
      <c r="U5" s="51" t="s">
        <v>43</v>
      </c>
      <c r="V5" s="51" t="s">
        <v>44</v>
      </c>
      <c r="W5" s="51" t="s">
        <v>45</v>
      </c>
    </row>
    <row r="6" ht="18.75" customHeight="1" spans="1:23">
      <c r="A6" s="51"/>
      <c r="B6" s="51"/>
      <c r="C6" s="51"/>
      <c r="D6" s="51"/>
      <c r="E6" s="51"/>
      <c r="F6" s="51"/>
      <c r="G6" s="51"/>
      <c r="H6" s="52"/>
      <c r="I6" s="52" t="s">
        <v>151</v>
      </c>
      <c r="J6" s="51" t="s">
        <v>152</v>
      </c>
      <c r="K6" s="51" t="s">
        <v>153</v>
      </c>
      <c r="L6" s="51" t="s">
        <v>154</v>
      </c>
      <c r="M6" s="51" t="s">
        <v>155</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t="s">
        <v>156</v>
      </c>
      <c r="C9" s="9" t="s">
        <v>157</v>
      </c>
      <c r="D9" s="8" t="s">
        <v>78</v>
      </c>
      <c r="E9" s="8" t="s">
        <v>79</v>
      </c>
      <c r="F9" s="8" t="s">
        <v>158</v>
      </c>
      <c r="G9" s="8" t="s">
        <v>159</v>
      </c>
      <c r="H9" s="16">
        <v>9933056.4</v>
      </c>
      <c r="I9" s="16">
        <v>9933056.4</v>
      </c>
      <c r="J9" s="16"/>
      <c r="K9" s="16"/>
      <c r="L9" s="16">
        <v>9933056.4</v>
      </c>
      <c r="M9" s="16"/>
      <c r="N9" s="16"/>
      <c r="O9" s="16"/>
      <c r="P9" s="16"/>
      <c r="Q9" s="16"/>
      <c r="R9" s="16"/>
      <c r="S9" s="16"/>
      <c r="T9" s="16"/>
      <c r="U9" s="16"/>
      <c r="V9" s="16"/>
      <c r="W9" s="16"/>
    </row>
    <row r="10" ht="18.75" customHeight="1" spans="1:23">
      <c r="A10" s="8" t="s">
        <v>56</v>
      </c>
      <c r="B10" s="8" t="s">
        <v>156</v>
      </c>
      <c r="C10" s="9" t="s">
        <v>157</v>
      </c>
      <c r="D10" s="8" t="s">
        <v>78</v>
      </c>
      <c r="E10" s="8" t="s">
        <v>79</v>
      </c>
      <c r="F10" s="8" t="s">
        <v>160</v>
      </c>
      <c r="G10" s="8" t="s">
        <v>161</v>
      </c>
      <c r="H10" s="16">
        <v>17325432</v>
      </c>
      <c r="I10" s="16">
        <v>17325432</v>
      </c>
      <c r="J10" s="16"/>
      <c r="K10" s="16"/>
      <c r="L10" s="16">
        <v>17325432</v>
      </c>
      <c r="M10" s="16"/>
      <c r="N10" s="16"/>
      <c r="O10" s="16"/>
      <c r="P10" s="22"/>
      <c r="Q10" s="16"/>
      <c r="R10" s="16"/>
      <c r="S10" s="16"/>
      <c r="T10" s="16"/>
      <c r="U10" s="16"/>
      <c r="V10" s="16"/>
      <c r="W10" s="16"/>
    </row>
    <row r="11" ht="18.75" customHeight="1" spans="1:23">
      <c r="A11" s="8" t="s">
        <v>56</v>
      </c>
      <c r="B11" s="8" t="s">
        <v>156</v>
      </c>
      <c r="C11" s="9" t="s">
        <v>157</v>
      </c>
      <c r="D11" s="8" t="s">
        <v>78</v>
      </c>
      <c r="E11" s="8" t="s">
        <v>79</v>
      </c>
      <c r="F11" s="8" t="s">
        <v>162</v>
      </c>
      <c r="G11" s="8" t="s">
        <v>163</v>
      </c>
      <c r="H11" s="16">
        <v>827754.7</v>
      </c>
      <c r="I11" s="16">
        <v>827754.7</v>
      </c>
      <c r="J11" s="16"/>
      <c r="K11" s="16"/>
      <c r="L11" s="16">
        <v>827754.7</v>
      </c>
      <c r="M11" s="16"/>
      <c r="N11" s="16"/>
      <c r="O11" s="16"/>
      <c r="P11" s="22"/>
      <c r="Q11" s="16"/>
      <c r="R11" s="16"/>
      <c r="S11" s="16"/>
      <c r="T11" s="16"/>
      <c r="U11" s="16"/>
      <c r="V11" s="16"/>
      <c r="W11" s="16"/>
    </row>
    <row r="12" ht="18.75" customHeight="1" spans="1:23">
      <c r="A12" s="8" t="s">
        <v>56</v>
      </c>
      <c r="B12" s="8" t="s">
        <v>156</v>
      </c>
      <c r="C12" s="9" t="s">
        <v>157</v>
      </c>
      <c r="D12" s="8" t="s">
        <v>78</v>
      </c>
      <c r="E12" s="8" t="s">
        <v>79</v>
      </c>
      <c r="F12" s="8" t="s">
        <v>162</v>
      </c>
      <c r="G12" s="8" t="s">
        <v>163</v>
      </c>
      <c r="H12" s="16">
        <v>59100</v>
      </c>
      <c r="I12" s="16">
        <v>59100</v>
      </c>
      <c r="J12" s="16"/>
      <c r="K12" s="16"/>
      <c r="L12" s="16">
        <v>59100</v>
      </c>
      <c r="M12" s="16"/>
      <c r="N12" s="16"/>
      <c r="O12" s="16"/>
      <c r="P12" s="22"/>
      <c r="Q12" s="16"/>
      <c r="R12" s="16"/>
      <c r="S12" s="16"/>
      <c r="T12" s="16"/>
      <c r="U12" s="16"/>
      <c r="V12" s="16"/>
      <c r="W12" s="16"/>
    </row>
    <row r="13" ht="18.75" customHeight="1" spans="1:23">
      <c r="A13" s="8" t="s">
        <v>56</v>
      </c>
      <c r="B13" s="8" t="s">
        <v>156</v>
      </c>
      <c r="C13" s="9" t="s">
        <v>157</v>
      </c>
      <c r="D13" s="8" t="s">
        <v>110</v>
      </c>
      <c r="E13" s="8" t="s">
        <v>111</v>
      </c>
      <c r="F13" s="8" t="s">
        <v>160</v>
      </c>
      <c r="G13" s="8" t="s">
        <v>161</v>
      </c>
      <c r="H13" s="16">
        <v>250992</v>
      </c>
      <c r="I13" s="16">
        <v>250992</v>
      </c>
      <c r="J13" s="16"/>
      <c r="K13" s="16"/>
      <c r="L13" s="16">
        <v>250992</v>
      </c>
      <c r="M13" s="16"/>
      <c r="N13" s="16"/>
      <c r="O13" s="16"/>
      <c r="P13" s="22"/>
      <c r="Q13" s="16"/>
      <c r="R13" s="16"/>
      <c r="S13" s="16"/>
      <c r="T13" s="16"/>
      <c r="U13" s="16"/>
      <c r="V13" s="16"/>
      <c r="W13" s="16"/>
    </row>
    <row r="14" ht="18.75" customHeight="1" spans="1:23">
      <c r="A14" s="8" t="s">
        <v>56</v>
      </c>
      <c r="B14" s="8" t="s">
        <v>164</v>
      </c>
      <c r="C14" s="9" t="s">
        <v>165</v>
      </c>
      <c r="D14" s="8" t="s">
        <v>78</v>
      </c>
      <c r="E14" s="8" t="s">
        <v>79</v>
      </c>
      <c r="F14" s="8" t="s">
        <v>166</v>
      </c>
      <c r="G14" s="8" t="s">
        <v>167</v>
      </c>
      <c r="H14" s="16">
        <v>16382.89</v>
      </c>
      <c r="I14" s="16">
        <v>16382.89</v>
      </c>
      <c r="J14" s="16"/>
      <c r="K14" s="16"/>
      <c r="L14" s="16">
        <v>16382.89</v>
      </c>
      <c r="M14" s="16"/>
      <c r="N14" s="16"/>
      <c r="O14" s="16"/>
      <c r="P14" s="22"/>
      <c r="Q14" s="16"/>
      <c r="R14" s="16"/>
      <c r="S14" s="16"/>
      <c r="T14" s="16"/>
      <c r="U14" s="16"/>
      <c r="V14" s="16"/>
      <c r="W14" s="16"/>
    </row>
    <row r="15" ht="18.75" customHeight="1" spans="1:23">
      <c r="A15" s="8" t="s">
        <v>56</v>
      </c>
      <c r="B15" s="8" t="s">
        <v>164</v>
      </c>
      <c r="C15" s="9" t="s">
        <v>165</v>
      </c>
      <c r="D15" s="8" t="s">
        <v>88</v>
      </c>
      <c r="E15" s="8" t="s">
        <v>89</v>
      </c>
      <c r="F15" s="8" t="s">
        <v>168</v>
      </c>
      <c r="G15" s="8" t="s">
        <v>169</v>
      </c>
      <c r="H15" s="16">
        <v>4062234.74</v>
      </c>
      <c r="I15" s="16">
        <v>4062234.74</v>
      </c>
      <c r="J15" s="16"/>
      <c r="K15" s="16"/>
      <c r="L15" s="16">
        <v>4062234.74</v>
      </c>
      <c r="M15" s="16"/>
      <c r="N15" s="16"/>
      <c r="O15" s="16"/>
      <c r="P15" s="22"/>
      <c r="Q15" s="16"/>
      <c r="R15" s="16"/>
      <c r="S15" s="16"/>
      <c r="T15" s="16"/>
      <c r="U15" s="16"/>
      <c r="V15" s="16"/>
      <c r="W15" s="16"/>
    </row>
    <row r="16" ht="18.75" customHeight="1" spans="1:23">
      <c r="A16" s="8" t="s">
        <v>56</v>
      </c>
      <c r="B16" s="8" t="s">
        <v>164</v>
      </c>
      <c r="C16" s="9" t="s">
        <v>165</v>
      </c>
      <c r="D16" s="8" t="s">
        <v>98</v>
      </c>
      <c r="E16" s="8" t="s">
        <v>99</v>
      </c>
      <c r="F16" s="8" t="s">
        <v>170</v>
      </c>
      <c r="G16" s="8" t="s">
        <v>171</v>
      </c>
      <c r="H16" s="16">
        <v>2107284.27</v>
      </c>
      <c r="I16" s="16">
        <v>2107284.27</v>
      </c>
      <c r="J16" s="16"/>
      <c r="K16" s="16"/>
      <c r="L16" s="16">
        <v>2107284.27</v>
      </c>
      <c r="M16" s="16"/>
      <c r="N16" s="16"/>
      <c r="O16" s="16"/>
      <c r="P16" s="22"/>
      <c r="Q16" s="16"/>
      <c r="R16" s="16"/>
      <c r="S16" s="16"/>
      <c r="T16" s="16"/>
      <c r="U16" s="16"/>
      <c r="V16" s="16"/>
      <c r="W16" s="16"/>
    </row>
    <row r="17" ht="18.75" customHeight="1" spans="1:23">
      <c r="A17" s="8" t="s">
        <v>56</v>
      </c>
      <c r="B17" s="8" t="s">
        <v>164</v>
      </c>
      <c r="C17" s="9" t="s">
        <v>165</v>
      </c>
      <c r="D17" s="8" t="s">
        <v>100</v>
      </c>
      <c r="E17" s="8" t="s">
        <v>101</v>
      </c>
      <c r="F17" s="8" t="s">
        <v>172</v>
      </c>
      <c r="G17" s="8" t="s">
        <v>173</v>
      </c>
      <c r="H17" s="16">
        <v>1205206.7</v>
      </c>
      <c r="I17" s="16">
        <v>1205206.7</v>
      </c>
      <c r="J17" s="16"/>
      <c r="K17" s="16"/>
      <c r="L17" s="16">
        <v>1205206.7</v>
      </c>
      <c r="M17" s="16"/>
      <c r="N17" s="16"/>
      <c r="O17" s="16"/>
      <c r="P17" s="22"/>
      <c r="Q17" s="16"/>
      <c r="R17" s="16"/>
      <c r="S17" s="16"/>
      <c r="T17" s="16"/>
      <c r="U17" s="16"/>
      <c r="V17" s="16"/>
      <c r="W17" s="16"/>
    </row>
    <row r="18" ht="18.75" customHeight="1" spans="1:23">
      <c r="A18" s="8" t="s">
        <v>56</v>
      </c>
      <c r="B18" s="8" t="s">
        <v>164</v>
      </c>
      <c r="C18" s="9" t="s">
        <v>165</v>
      </c>
      <c r="D18" s="8" t="s">
        <v>102</v>
      </c>
      <c r="E18" s="8" t="s">
        <v>103</v>
      </c>
      <c r="F18" s="8" t="s">
        <v>166</v>
      </c>
      <c r="G18" s="8" t="s">
        <v>167</v>
      </c>
      <c r="H18" s="16">
        <v>50777.93</v>
      </c>
      <c r="I18" s="16">
        <v>50777.93</v>
      </c>
      <c r="J18" s="16"/>
      <c r="K18" s="16"/>
      <c r="L18" s="16">
        <v>50777.93</v>
      </c>
      <c r="M18" s="16"/>
      <c r="N18" s="16"/>
      <c r="O18" s="16"/>
      <c r="P18" s="22"/>
      <c r="Q18" s="16"/>
      <c r="R18" s="16"/>
      <c r="S18" s="16"/>
      <c r="T18" s="16"/>
      <c r="U18" s="16"/>
      <c r="V18" s="16"/>
      <c r="W18" s="16"/>
    </row>
    <row r="19" ht="18.75" customHeight="1" spans="1:23">
      <c r="A19" s="8" t="s">
        <v>56</v>
      </c>
      <c r="B19" s="8" t="s">
        <v>164</v>
      </c>
      <c r="C19" s="9" t="s">
        <v>165</v>
      </c>
      <c r="D19" s="8" t="s">
        <v>102</v>
      </c>
      <c r="E19" s="8" t="s">
        <v>103</v>
      </c>
      <c r="F19" s="8" t="s">
        <v>166</v>
      </c>
      <c r="G19" s="8" t="s">
        <v>167</v>
      </c>
      <c r="H19" s="16">
        <v>88956</v>
      </c>
      <c r="I19" s="16">
        <v>88956</v>
      </c>
      <c r="J19" s="16"/>
      <c r="K19" s="16"/>
      <c r="L19" s="16">
        <v>88956</v>
      </c>
      <c r="M19" s="16"/>
      <c r="N19" s="16"/>
      <c r="O19" s="16"/>
      <c r="P19" s="22"/>
      <c r="Q19" s="16"/>
      <c r="R19" s="16"/>
      <c r="S19" s="16"/>
      <c r="T19" s="16"/>
      <c r="U19" s="16"/>
      <c r="V19" s="16"/>
      <c r="W19" s="16"/>
    </row>
    <row r="20" ht="18.75" customHeight="1" spans="1:23">
      <c r="A20" s="8" t="s">
        <v>56</v>
      </c>
      <c r="B20" s="8" t="s">
        <v>174</v>
      </c>
      <c r="C20" s="9" t="s">
        <v>109</v>
      </c>
      <c r="D20" s="8" t="s">
        <v>108</v>
      </c>
      <c r="E20" s="8" t="s">
        <v>109</v>
      </c>
      <c r="F20" s="8" t="s">
        <v>175</v>
      </c>
      <c r="G20" s="8" t="s">
        <v>109</v>
      </c>
      <c r="H20" s="16">
        <v>3735288</v>
      </c>
      <c r="I20" s="16">
        <v>3735288</v>
      </c>
      <c r="J20" s="16"/>
      <c r="K20" s="16"/>
      <c r="L20" s="16">
        <v>3735288</v>
      </c>
      <c r="M20" s="16"/>
      <c r="N20" s="16"/>
      <c r="O20" s="16"/>
      <c r="P20" s="22"/>
      <c r="Q20" s="16"/>
      <c r="R20" s="16"/>
      <c r="S20" s="16"/>
      <c r="T20" s="16"/>
      <c r="U20" s="16"/>
      <c r="V20" s="16"/>
      <c r="W20" s="16"/>
    </row>
    <row r="21" ht="18.75" customHeight="1" spans="1:23">
      <c r="A21" s="8" t="s">
        <v>56</v>
      </c>
      <c r="B21" s="8" t="s">
        <v>176</v>
      </c>
      <c r="C21" s="9" t="s">
        <v>177</v>
      </c>
      <c r="D21" s="8" t="s">
        <v>78</v>
      </c>
      <c r="E21" s="8" t="s">
        <v>79</v>
      </c>
      <c r="F21" s="8" t="s">
        <v>178</v>
      </c>
      <c r="G21" s="8" t="s">
        <v>177</v>
      </c>
      <c r="H21" s="16">
        <v>624895</v>
      </c>
      <c r="I21" s="16">
        <v>624895</v>
      </c>
      <c r="J21" s="16"/>
      <c r="K21" s="16"/>
      <c r="L21" s="16">
        <v>624895</v>
      </c>
      <c r="M21" s="16"/>
      <c r="N21" s="16"/>
      <c r="O21" s="16"/>
      <c r="P21" s="22"/>
      <c r="Q21" s="16"/>
      <c r="R21" s="16"/>
      <c r="S21" s="16"/>
      <c r="T21" s="16"/>
      <c r="U21" s="16"/>
      <c r="V21" s="16"/>
      <c r="W21" s="16"/>
    </row>
    <row r="22" ht="18.75" customHeight="1" spans="1:23">
      <c r="A22" s="8" t="s">
        <v>56</v>
      </c>
      <c r="B22" s="8" t="s">
        <v>179</v>
      </c>
      <c r="C22" s="9" t="s">
        <v>180</v>
      </c>
      <c r="D22" s="8" t="s">
        <v>78</v>
      </c>
      <c r="E22" s="8" t="s">
        <v>79</v>
      </c>
      <c r="F22" s="8" t="s">
        <v>181</v>
      </c>
      <c r="G22" s="8" t="s">
        <v>182</v>
      </c>
      <c r="H22" s="16">
        <v>63205</v>
      </c>
      <c r="I22" s="16">
        <v>63205</v>
      </c>
      <c r="J22" s="16"/>
      <c r="K22" s="16"/>
      <c r="L22" s="16">
        <v>63205</v>
      </c>
      <c r="M22" s="16"/>
      <c r="N22" s="16"/>
      <c r="O22" s="16"/>
      <c r="P22" s="22"/>
      <c r="Q22" s="16"/>
      <c r="R22" s="16"/>
      <c r="S22" s="16"/>
      <c r="T22" s="16"/>
      <c r="U22" s="16"/>
      <c r="V22" s="16"/>
      <c r="W22" s="16"/>
    </row>
    <row r="23" ht="18.75" customHeight="1" spans="1:23">
      <c r="A23" s="8" t="s">
        <v>56</v>
      </c>
      <c r="B23" s="8" t="s">
        <v>179</v>
      </c>
      <c r="C23" s="9" t="s">
        <v>180</v>
      </c>
      <c r="D23" s="8" t="s">
        <v>78</v>
      </c>
      <c r="E23" s="8" t="s">
        <v>79</v>
      </c>
      <c r="F23" s="8" t="s">
        <v>183</v>
      </c>
      <c r="G23" s="8" t="s">
        <v>184</v>
      </c>
      <c r="H23" s="16">
        <v>60000</v>
      </c>
      <c r="I23" s="16">
        <v>60000</v>
      </c>
      <c r="J23" s="16"/>
      <c r="K23" s="16"/>
      <c r="L23" s="16">
        <v>60000</v>
      </c>
      <c r="M23" s="16"/>
      <c r="N23" s="16"/>
      <c r="O23" s="16"/>
      <c r="P23" s="22"/>
      <c r="Q23" s="16"/>
      <c r="R23" s="16"/>
      <c r="S23" s="16"/>
      <c r="T23" s="16"/>
      <c r="U23" s="16"/>
      <c r="V23" s="16"/>
      <c r="W23" s="16"/>
    </row>
    <row r="24" ht="18.75" customHeight="1" spans="1:23">
      <c r="A24" s="8" t="s">
        <v>56</v>
      </c>
      <c r="B24" s="8" t="s">
        <v>179</v>
      </c>
      <c r="C24" s="9" t="s">
        <v>180</v>
      </c>
      <c r="D24" s="8" t="s">
        <v>78</v>
      </c>
      <c r="E24" s="8" t="s">
        <v>79</v>
      </c>
      <c r="F24" s="8" t="s">
        <v>185</v>
      </c>
      <c r="G24" s="8" t="s">
        <v>186</v>
      </c>
      <c r="H24" s="16">
        <v>350000</v>
      </c>
      <c r="I24" s="16">
        <v>350000</v>
      </c>
      <c r="J24" s="16"/>
      <c r="K24" s="16"/>
      <c r="L24" s="16">
        <v>350000</v>
      </c>
      <c r="M24" s="16"/>
      <c r="N24" s="16"/>
      <c r="O24" s="16"/>
      <c r="P24" s="22"/>
      <c r="Q24" s="16"/>
      <c r="R24" s="16"/>
      <c r="S24" s="16"/>
      <c r="T24" s="16"/>
      <c r="U24" s="16"/>
      <c r="V24" s="16"/>
      <c r="W24" s="16"/>
    </row>
    <row r="25" ht="18.75" customHeight="1" spans="1:23">
      <c r="A25" s="8" t="s">
        <v>56</v>
      </c>
      <c r="B25" s="8" t="s">
        <v>179</v>
      </c>
      <c r="C25" s="9" t="s">
        <v>180</v>
      </c>
      <c r="D25" s="8" t="s">
        <v>78</v>
      </c>
      <c r="E25" s="8" t="s">
        <v>79</v>
      </c>
      <c r="F25" s="8" t="s">
        <v>187</v>
      </c>
      <c r="G25" s="8" t="s">
        <v>188</v>
      </c>
      <c r="H25" s="16">
        <v>240000</v>
      </c>
      <c r="I25" s="16">
        <v>240000</v>
      </c>
      <c r="J25" s="16"/>
      <c r="K25" s="16"/>
      <c r="L25" s="16">
        <v>240000</v>
      </c>
      <c r="M25" s="16"/>
      <c r="N25" s="16"/>
      <c r="O25" s="16"/>
      <c r="P25" s="22"/>
      <c r="Q25" s="16"/>
      <c r="R25" s="16"/>
      <c r="S25" s="16"/>
      <c r="T25" s="16"/>
      <c r="U25" s="16"/>
      <c r="V25" s="16"/>
      <c r="W25" s="16"/>
    </row>
    <row r="26" ht="18.75" customHeight="1" spans="1:23">
      <c r="A26" s="8" t="s">
        <v>56</v>
      </c>
      <c r="B26" s="8" t="s">
        <v>179</v>
      </c>
      <c r="C26" s="9" t="s">
        <v>180</v>
      </c>
      <c r="D26" s="8" t="s">
        <v>78</v>
      </c>
      <c r="E26" s="8" t="s">
        <v>79</v>
      </c>
      <c r="F26" s="8" t="s">
        <v>189</v>
      </c>
      <c r="G26" s="8" t="s">
        <v>190</v>
      </c>
      <c r="H26" s="16">
        <v>650000</v>
      </c>
      <c r="I26" s="16">
        <v>650000</v>
      </c>
      <c r="J26" s="16"/>
      <c r="K26" s="16"/>
      <c r="L26" s="16">
        <v>650000</v>
      </c>
      <c r="M26" s="16"/>
      <c r="N26" s="16"/>
      <c r="O26" s="16"/>
      <c r="P26" s="22"/>
      <c r="Q26" s="16"/>
      <c r="R26" s="16"/>
      <c r="S26" s="16"/>
      <c r="T26" s="16"/>
      <c r="U26" s="16"/>
      <c r="V26" s="16"/>
      <c r="W26" s="16"/>
    </row>
    <row r="27" ht="18.75" customHeight="1" spans="1:23">
      <c r="A27" s="8" t="s">
        <v>56</v>
      </c>
      <c r="B27" s="8" t="s">
        <v>179</v>
      </c>
      <c r="C27" s="9" t="s">
        <v>180</v>
      </c>
      <c r="D27" s="8" t="s">
        <v>78</v>
      </c>
      <c r="E27" s="8" t="s">
        <v>79</v>
      </c>
      <c r="F27" s="8" t="s">
        <v>191</v>
      </c>
      <c r="G27" s="8" t="s">
        <v>192</v>
      </c>
      <c r="H27" s="16">
        <v>600000</v>
      </c>
      <c r="I27" s="16">
        <v>600000</v>
      </c>
      <c r="J27" s="16"/>
      <c r="K27" s="16"/>
      <c r="L27" s="16">
        <v>600000</v>
      </c>
      <c r="M27" s="16"/>
      <c r="N27" s="16"/>
      <c r="O27" s="16"/>
      <c r="P27" s="22"/>
      <c r="Q27" s="16"/>
      <c r="R27" s="16"/>
      <c r="S27" s="16"/>
      <c r="T27" s="16"/>
      <c r="U27" s="16"/>
      <c r="V27" s="16"/>
      <c r="W27" s="16"/>
    </row>
    <row r="28" ht="18.75" customHeight="1" spans="1:23">
      <c r="A28" s="8" t="s">
        <v>56</v>
      </c>
      <c r="B28" s="8" t="s">
        <v>179</v>
      </c>
      <c r="C28" s="9" t="s">
        <v>180</v>
      </c>
      <c r="D28" s="8" t="s">
        <v>78</v>
      </c>
      <c r="E28" s="8" t="s">
        <v>79</v>
      </c>
      <c r="F28" s="8" t="s">
        <v>193</v>
      </c>
      <c r="G28" s="8" t="s">
        <v>194</v>
      </c>
      <c r="H28" s="16">
        <v>30000</v>
      </c>
      <c r="I28" s="16">
        <v>30000</v>
      </c>
      <c r="J28" s="16"/>
      <c r="K28" s="16"/>
      <c r="L28" s="16">
        <v>30000</v>
      </c>
      <c r="M28" s="16"/>
      <c r="N28" s="16"/>
      <c r="O28" s="16"/>
      <c r="P28" s="22"/>
      <c r="Q28" s="16"/>
      <c r="R28" s="16"/>
      <c r="S28" s="16"/>
      <c r="T28" s="16"/>
      <c r="U28" s="16"/>
      <c r="V28" s="16"/>
      <c r="W28" s="16"/>
    </row>
    <row r="29" ht="18.75" customHeight="1" spans="1:23">
      <c r="A29" s="8" t="s">
        <v>56</v>
      </c>
      <c r="B29" s="8" t="s">
        <v>179</v>
      </c>
      <c r="C29" s="9" t="s">
        <v>180</v>
      </c>
      <c r="D29" s="8" t="s">
        <v>78</v>
      </c>
      <c r="E29" s="8" t="s">
        <v>79</v>
      </c>
      <c r="F29" s="8" t="s">
        <v>195</v>
      </c>
      <c r="G29" s="8" t="s">
        <v>196</v>
      </c>
      <c r="H29" s="16">
        <v>30000</v>
      </c>
      <c r="I29" s="16">
        <v>30000</v>
      </c>
      <c r="J29" s="16"/>
      <c r="K29" s="16"/>
      <c r="L29" s="16">
        <v>30000</v>
      </c>
      <c r="M29" s="16"/>
      <c r="N29" s="16"/>
      <c r="O29" s="16"/>
      <c r="P29" s="22"/>
      <c r="Q29" s="16"/>
      <c r="R29" s="16"/>
      <c r="S29" s="16"/>
      <c r="T29" s="16"/>
      <c r="U29" s="16"/>
      <c r="V29" s="16"/>
      <c r="W29" s="16"/>
    </row>
    <row r="30" ht="18.75" customHeight="1" spans="1:23">
      <c r="A30" s="8" t="s">
        <v>56</v>
      </c>
      <c r="B30" s="8" t="s">
        <v>179</v>
      </c>
      <c r="C30" s="9" t="s">
        <v>180</v>
      </c>
      <c r="D30" s="8" t="s">
        <v>78</v>
      </c>
      <c r="E30" s="8" t="s">
        <v>79</v>
      </c>
      <c r="F30" s="8" t="s">
        <v>197</v>
      </c>
      <c r="G30" s="8" t="s">
        <v>198</v>
      </c>
      <c r="H30" s="16">
        <v>160000</v>
      </c>
      <c r="I30" s="16">
        <v>160000</v>
      </c>
      <c r="J30" s="16"/>
      <c r="K30" s="16"/>
      <c r="L30" s="16">
        <v>160000</v>
      </c>
      <c r="M30" s="16"/>
      <c r="N30" s="16"/>
      <c r="O30" s="16"/>
      <c r="P30" s="22"/>
      <c r="Q30" s="16"/>
      <c r="R30" s="16"/>
      <c r="S30" s="16"/>
      <c r="T30" s="16"/>
      <c r="U30" s="16"/>
      <c r="V30" s="16"/>
      <c r="W30" s="16"/>
    </row>
    <row r="31" ht="18.75" customHeight="1" spans="1:23">
      <c r="A31" s="8" t="s">
        <v>56</v>
      </c>
      <c r="B31" s="8" t="s">
        <v>179</v>
      </c>
      <c r="C31" s="9" t="s">
        <v>180</v>
      </c>
      <c r="D31" s="8" t="s">
        <v>78</v>
      </c>
      <c r="E31" s="8" t="s">
        <v>79</v>
      </c>
      <c r="F31" s="8" t="s">
        <v>199</v>
      </c>
      <c r="G31" s="8" t="s">
        <v>200</v>
      </c>
      <c r="H31" s="16">
        <v>200000</v>
      </c>
      <c r="I31" s="16">
        <v>200000</v>
      </c>
      <c r="J31" s="16"/>
      <c r="K31" s="16"/>
      <c r="L31" s="16">
        <v>200000</v>
      </c>
      <c r="M31" s="16"/>
      <c r="N31" s="16"/>
      <c r="O31" s="16"/>
      <c r="P31" s="22"/>
      <c r="Q31" s="16"/>
      <c r="R31" s="16"/>
      <c r="S31" s="16"/>
      <c r="T31" s="16"/>
      <c r="U31" s="16"/>
      <c r="V31" s="16"/>
      <c r="W31" s="16"/>
    </row>
    <row r="32" ht="18.75" customHeight="1" spans="1:23">
      <c r="A32" s="8" t="s">
        <v>56</v>
      </c>
      <c r="B32" s="8" t="s">
        <v>179</v>
      </c>
      <c r="C32" s="9" t="s">
        <v>180</v>
      </c>
      <c r="D32" s="8" t="s">
        <v>78</v>
      </c>
      <c r="E32" s="8" t="s">
        <v>79</v>
      </c>
      <c r="F32" s="8" t="s">
        <v>201</v>
      </c>
      <c r="G32" s="8" t="s">
        <v>202</v>
      </c>
      <c r="H32" s="16">
        <v>19400</v>
      </c>
      <c r="I32" s="16">
        <v>19400</v>
      </c>
      <c r="J32" s="16"/>
      <c r="K32" s="16"/>
      <c r="L32" s="16">
        <v>19400</v>
      </c>
      <c r="M32" s="16"/>
      <c r="N32" s="16"/>
      <c r="O32" s="16"/>
      <c r="P32" s="22"/>
      <c r="Q32" s="16"/>
      <c r="R32" s="16"/>
      <c r="S32" s="16"/>
      <c r="T32" s="16"/>
      <c r="U32" s="16"/>
      <c r="V32" s="16"/>
      <c r="W32" s="16"/>
    </row>
    <row r="33" ht="18.75" customHeight="1" spans="1:23">
      <c r="A33" s="8" t="s">
        <v>56</v>
      </c>
      <c r="B33" s="8" t="s">
        <v>179</v>
      </c>
      <c r="C33" s="9" t="s">
        <v>180</v>
      </c>
      <c r="D33" s="8" t="s">
        <v>78</v>
      </c>
      <c r="E33" s="8" t="s">
        <v>79</v>
      </c>
      <c r="F33" s="8" t="s">
        <v>203</v>
      </c>
      <c r="G33" s="8" t="s">
        <v>204</v>
      </c>
      <c r="H33" s="16">
        <v>177300</v>
      </c>
      <c r="I33" s="16">
        <v>177300</v>
      </c>
      <c r="J33" s="16"/>
      <c r="K33" s="16"/>
      <c r="L33" s="16">
        <v>177300</v>
      </c>
      <c r="M33" s="16"/>
      <c r="N33" s="16"/>
      <c r="O33" s="16"/>
      <c r="P33" s="22"/>
      <c r="Q33" s="16"/>
      <c r="R33" s="16"/>
      <c r="S33" s="16"/>
      <c r="T33" s="16"/>
      <c r="U33" s="16"/>
      <c r="V33" s="16"/>
      <c r="W33" s="16"/>
    </row>
    <row r="34" ht="18.75" customHeight="1" spans="1:23">
      <c r="A34" s="8" t="s">
        <v>56</v>
      </c>
      <c r="B34" s="8" t="s">
        <v>205</v>
      </c>
      <c r="C34" s="9" t="s">
        <v>206</v>
      </c>
      <c r="D34" s="8" t="s">
        <v>78</v>
      </c>
      <c r="E34" s="8" t="s">
        <v>79</v>
      </c>
      <c r="F34" s="8" t="s">
        <v>207</v>
      </c>
      <c r="G34" s="8" t="s">
        <v>208</v>
      </c>
      <c r="H34" s="16">
        <v>679000</v>
      </c>
      <c r="I34" s="16">
        <v>679000</v>
      </c>
      <c r="J34" s="16"/>
      <c r="K34" s="16"/>
      <c r="L34" s="16">
        <v>679000</v>
      </c>
      <c r="M34" s="16"/>
      <c r="N34" s="16"/>
      <c r="O34" s="16"/>
      <c r="P34" s="22"/>
      <c r="Q34" s="16"/>
      <c r="R34" s="16"/>
      <c r="S34" s="16"/>
      <c r="T34" s="16"/>
      <c r="U34" s="16"/>
      <c r="V34" s="16"/>
      <c r="W34" s="16"/>
    </row>
    <row r="35" ht="18.75" customHeight="1" spans="1:23">
      <c r="A35" s="8" t="s">
        <v>56</v>
      </c>
      <c r="B35" s="8" t="s">
        <v>209</v>
      </c>
      <c r="C35" s="9" t="s">
        <v>135</v>
      </c>
      <c r="D35" s="8" t="s">
        <v>78</v>
      </c>
      <c r="E35" s="8" t="s">
        <v>79</v>
      </c>
      <c r="F35" s="8" t="s">
        <v>210</v>
      </c>
      <c r="G35" s="8" t="s">
        <v>135</v>
      </c>
      <c r="H35" s="16">
        <v>56200</v>
      </c>
      <c r="I35" s="16">
        <v>56200</v>
      </c>
      <c r="J35" s="16"/>
      <c r="K35" s="16"/>
      <c r="L35" s="16">
        <v>56200</v>
      </c>
      <c r="M35" s="16"/>
      <c r="N35" s="16"/>
      <c r="O35" s="16"/>
      <c r="P35" s="22"/>
      <c r="Q35" s="16"/>
      <c r="R35" s="16"/>
      <c r="S35" s="16"/>
      <c r="T35" s="16"/>
      <c r="U35" s="16"/>
      <c r="V35" s="16"/>
      <c r="W35" s="16"/>
    </row>
    <row r="36" ht="18.75" customHeight="1" spans="1:23">
      <c r="A36" s="8" t="s">
        <v>56</v>
      </c>
      <c r="B36" s="8" t="s">
        <v>211</v>
      </c>
      <c r="C36" s="9" t="s">
        <v>212</v>
      </c>
      <c r="D36" s="8" t="s">
        <v>78</v>
      </c>
      <c r="E36" s="8" t="s">
        <v>79</v>
      </c>
      <c r="F36" s="8" t="s">
        <v>201</v>
      </c>
      <c r="G36" s="8" t="s">
        <v>202</v>
      </c>
      <c r="H36" s="16">
        <v>1779000</v>
      </c>
      <c r="I36" s="16">
        <v>1779000</v>
      </c>
      <c r="J36" s="16"/>
      <c r="K36" s="16"/>
      <c r="L36" s="16">
        <v>1779000</v>
      </c>
      <c r="M36" s="16"/>
      <c r="N36" s="16"/>
      <c r="O36" s="16"/>
      <c r="P36" s="22"/>
      <c r="Q36" s="16"/>
      <c r="R36" s="16"/>
      <c r="S36" s="16"/>
      <c r="T36" s="16"/>
      <c r="U36" s="16"/>
      <c r="V36" s="16"/>
      <c r="W36" s="16"/>
    </row>
    <row r="37" ht="18.75" customHeight="1" spans="1:23">
      <c r="A37" s="8" t="s">
        <v>56</v>
      </c>
      <c r="B37" s="8" t="s">
        <v>213</v>
      </c>
      <c r="C37" s="9" t="s">
        <v>214</v>
      </c>
      <c r="D37" s="8" t="s">
        <v>78</v>
      </c>
      <c r="E37" s="8" t="s">
        <v>79</v>
      </c>
      <c r="F37" s="8" t="s">
        <v>162</v>
      </c>
      <c r="G37" s="8" t="s">
        <v>163</v>
      </c>
      <c r="H37" s="16">
        <v>2249664</v>
      </c>
      <c r="I37" s="16">
        <v>2249664</v>
      </c>
      <c r="J37" s="16"/>
      <c r="K37" s="16"/>
      <c r="L37" s="16">
        <v>2249664</v>
      </c>
      <c r="M37" s="16"/>
      <c r="N37" s="16"/>
      <c r="O37" s="16"/>
      <c r="P37" s="22"/>
      <c r="Q37" s="16"/>
      <c r="R37" s="16"/>
      <c r="S37" s="16"/>
      <c r="T37" s="16"/>
      <c r="U37" s="16"/>
      <c r="V37" s="16"/>
      <c r="W37" s="16"/>
    </row>
    <row r="38" ht="18.75" customHeight="1" spans="1:23">
      <c r="A38" s="8" t="s">
        <v>56</v>
      </c>
      <c r="B38" s="8" t="s">
        <v>215</v>
      </c>
      <c r="C38" s="9" t="s">
        <v>216</v>
      </c>
      <c r="D38" s="8" t="s">
        <v>78</v>
      </c>
      <c r="E38" s="8" t="s">
        <v>79</v>
      </c>
      <c r="F38" s="8" t="s">
        <v>217</v>
      </c>
      <c r="G38" s="8" t="s">
        <v>218</v>
      </c>
      <c r="H38" s="16">
        <v>1661400</v>
      </c>
      <c r="I38" s="16">
        <v>1661400</v>
      </c>
      <c r="J38" s="16"/>
      <c r="K38" s="16"/>
      <c r="L38" s="16">
        <v>1661400</v>
      </c>
      <c r="M38" s="16"/>
      <c r="N38" s="16"/>
      <c r="O38" s="16"/>
      <c r="P38" s="22"/>
      <c r="Q38" s="16"/>
      <c r="R38" s="16"/>
      <c r="S38" s="16"/>
      <c r="T38" s="16"/>
      <c r="U38" s="16"/>
      <c r="V38" s="16"/>
      <c r="W38" s="16"/>
    </row>
    <row r="39" ht="18.75" customHeight="1" spans="1:23">
      <c r="A39" s="11" t="s">
        <v>32</v>
      </c>
      <c r="B39" s="11"/>
      <c r="C39" s="11"/>
      <c r="D39" s="11"/>
      <c r="E39" s="11"/>
      <c r="F39" s="11"/>
      <c r="G39" s="11"/>
      <c r="H39" s="16">
        <v>49292529.63</v>
      </c>
      <c r="I39" s="16">
        <v>49292529.63</v>
      </c>
      <c r="J39" s="16"/>
      <c r="K39" s="16"/>
      <c r="L39" s="16">
        <v>49292529.63</v>
      </c>
      <c r="M39" s="16"/>
      <c r="N39" s="16"/>
      <c r="O39" s="16"/>
      <c r="P39" s="16"/>
      <c r="Q39" s="16"/>
      <c r="R39" s="16"/>
      <c r="S39" s="16"/>
      <c r="T39" s="16"/>
      <c r="U39" s="16"/>
      <c r="V39" s="16"/>
      <c r="W39" s="16"/>
    </row>
  </sheetData>
  <mergeCells count="30">
    <mergeCell ref="A2:W2"/>
    <mergeCell ref="A3:G3"/>
    <mergeCell ref="I4:W4"/>
    <mergeCell ref="I5:M5"/>
    <mergeCell ref="N5:P5"/>
    <mergeCell ref="R5:W5"/>
    <mergeCell ref="A39:G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18055555555556" right="0.236111111111111" top="1" bottom="1" header="0.5" footer="0.5"/>
  <pageSetup paperSize="1" scale="43"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4" workbookViewId="0">
      <selection activeCell="H4" sqref="A$1:H$1048576"/>
    </sheetView>
  </sheetViews>
  <sheetFormatPr defaultColWidth="8.85" defaultRowHeight="15" customHeight="1"/>
  <cols>
    <col min="1" max="1" width="12.125" customWidth="1"/>
    <col min="2" max="2" width="17.875" customWidth="1"/>
    <col min="3" max="3" width="38.125" customWidth="1"/>
    <col min="4" max="4" width="10.375" customWidth="1"/>
    <col min="5" max="7" width="11.125" customWidth="1"/>
    <col min="8" max="8" width="12.12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219</v>
      </c>
    </row>
    <row r="2" ht="45" customHeight="1" spans="1:23">
      <c r="A2" s="3" t="s">
        <v>220</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"单位名称："&amp;"易门县公安局"</f>
        <v>单位名称：易门县公安局</v>
      </c>
      <c r="B3" s="4"/>
      <c r="C3" s="4"/>
      <c r="D3" s="4"/>
      <c r="E3" s="4"/>
      <c r="F3" s="4"/>
      <c r="G3" s="4"/>
      <c r="H3" s="4"/>
      <c r="I3" s="50"/>
      <c r="J3" s="50"/>
      <c r="K3" s="50"/>
      <c r="L3" s="50"/>
      <c r="M3" s="50"/>
      <c r="N3" s="5"/>
      <c r="O3" s="5"/>
      <c r="P3" s="5"/>
      <c r="Q3" s="5"/>
      <c r="R3" s="5"/>
      <c r="S3" s="5"/>
      <c r="T3" s="5"/>
      <c r="U3" s="5"/>
      <c r="V3" s="5"/>
      <c r="W3" s="5" t="s">
        <v>29</v>
      </c>
    </row>
    <row r="4" ht="18.75" customHeight="1" spans="1:23">
      <c r="A4" s="12" t="s">
        <v>221</v>
      </c>
      <c r="B4" s="12" t="s">
        <v>141</v>
      </c>
      <c r="C4" s="12" t="s">
        <v>142</v>
      </c>
      <c r="D4" s="12" t="s">
        <v>222</v>
      </c>
      <c r="E4" s="12" t="s">
        <v>143</v>
      </c>
      <c r="F4" s="12" t="s">
        <v>144</v>
      </c>
      <c r="G4" s="12" t="s">
        <v>223</v>
      </c>
      <c r="H4" s="12" t="s">
        <v>146</v>
      </c>
      <c r="I4" s="43" t="s">
        <v>32</v>
      </c>
      <c r="J4" s="43" t="s">
        <v>224</v>
      </c>
      <c r="K4" s="12"/>
      <c r="L4" s="12"/>
      <c r="M4" s="12"/>
      <c r="N4" s="12" t="s">
        <v>148</v>
      </c>
      <c r="O4" s="12"/>
      <c r="P4" s="12"/>
      <c r="Q4" s="12" t="s">
        <v>38</v>
      </c>
      <c r="R4" s="12" t="s">
        <v>62</v>
      </c>
      <c r="S4" s="12"/>
      <c r="T4" s="12"/>
      <c r="U4" s="12"/>
      <c r="V4" s="12"/>
      <c r="W4" s="12"/>
    </row>
    <row r="5" ht="18.75" customHeight="1" spans="1:23">
      <c r="A5" s="12"/>
      <c r="B5" s="12"/>
      <c r="C5" s="12"/>
      <c r="D5" s="12"/>
      <c r="E5" s="12"/>
      <c r="F5" s="12"/>
      <c r="G5" s="12"/>
      <c r="H5" s="12"/>
      <c r="I5" s="43" t="s">
        <v>149</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225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226</v>
      </c>
      <c r="D9" s="8"/>
      <c r="E9" s="8"/>
      <c r="F9" s="8"/>
      <c r="G9" s="8"/>
      <c r="H9" s="8"/>
      <c r="I9" s="10">
        <v>450000</v>
      </c>
      <c r="J9" s="10">
        <v>450000</v>
      </c>
      <c r="K9" s="10">
        <v>450000</v>
      </c>
      <c r="L9" s="10"/>
      <c r="M9" s="10"/>
      <c r="N9" s="10"/>
      <c r="O9" s="10"/>
      <c r="P9" s="10"/>
      <c r="Q9" s="10"/>
      <c r="R9" s="10"/>
      <c r="S9" s="10"/>
      <c r="T9" s="10"/>
      <c r="U9" s="10"/>
      <c r="V9" s="10"/>
      <c r="W9" s="10"/>
    </row>
    <row r="10" ht="18.75" customHeight="1" spans="1:23">
      <c r="A10" s="8" t="s">
        <v>227</v>
      </c>
      <c r="B10" s="8" t="s">
        <v>228</v>
      </c>
      <c r="C10" s="9" t="s">
        <v>226</v>
      </c>
      <c r="D10" s="8" t="s">
        <v>56</v>
      </c>
      <c r="E10" s="8" t="s">
        <v>80</v>
      </c>
      <c r="F10" s="8" t="s">
        <v>81</v>
      </c>
      <c r="G10" s="8" t="s">
        <v>229</v>
      </c>
      <c r="H10" s="8" t="s">
        <v>230</v>
      </c>
      <c r="I10" s="10">
        <v>450000</v>
      </c>
      <c r="J10" s="10">
        <v>450000</v>
      </c>
      <c r="K10" s="10">
        <v>450000</v>
      </c>
      <c r="L10" s="10"/>
      <c r="M10" s="10"/>
      <c r="N10" s="10"/>
      <c r="O10" s="10"/>
      <c r="P10" s="10"/>
      <c r="Q10" s="10"/>
      <c r="R10" s="10"/>
      <c r="S10" s="10"/>
      <c r="T10" s="10"/>
      <c r="U10" s="10"/>
      <c r="V10" s="10"/>
      <c r="W10" s="10"/>
    </row>
    <row r="11" ht="18.75" customHeight="1" spans="1:23">
      <c r="A11" s="22"/>
      <c r="B11" s="22"/>
      <c r="C11" s="9" t="s">
        <v>231</v>
      </c>
      <c r="D11" s="22"/>
      <c r="E11" s="22"/>
      <c r="F11" s="22"/>
      <c r="G11" s="22"/>
      <c r="H11" s="22"/>
      <c r="I11" s="10">
        <v>1460000</v>
      </c>
      <c r="J11" s="10"/>
      <c r="K11" s="10"/>
      <c r="L11" s="10"/>
      <c r="M11" s="10"/>
      <c r="N11" s="10"/>
      <c r="O11" s="10"/>
      <c r="P11" s="22"/>
      <c r="Q11" s="10"/>
      <c r="R11" s="10">
        <v>1460000</v>
      </c>
      <c r="S11" s="10"/>
      <c r="T11" s="10"/>
      <c r="U11" s="10"/>
      <c r="V11" s="10"/>
      <c r="W11" s="10">
        <v>1460000</v>
      </c>
    </row>
    <row r="12" ht="18.75" customHeight="1" spans="1:23">
      <c r="A12" s="8" t="s">
        <v>227</v>
      </c>
      <c r="B12" s="8" t="s">
        <v>232</v>
      </c>
      <c r="C12" s="9" t="s">
        <v>231</v>
      </c>
      <c r="D12" s="8" t="s">
        <v>56</v>
      </c>
      <c r="E12" s="8" t="s">
        <v>80</v>
      </c>
      <c r="F12" s="8" t="s">
        <v>81</v>
      </c>
      <c r="G12" s="8" t="s">
        <v>191</v>
      </c>
      <c r="H12" s="8" t="s">
        <v>192</v>
      </c>
      <c r="I12" s="10">
        <v>360000</v>
      </c>
      <c r="J12" s="10"/>
      <c r="K12" s="10"/>
      <c r="L12" s="10"/>
      <c r="M12" s="10"/>
      <c r="N12" s="10"/>
      <c r="O12" s="10"/>
      <c r="P12" s="22"/>
      <c r="Q12" s="10"/>
      <c r="R12" s="10">
        <v>360000</v>
      </c>
      <c r="S12" s="10"/>
      <c r="T12" s="10"/>
      <c r="U12" s="10"/>
      <c r="V12" s="10"/>
      <c r="W12" s="10">
        <v>360000</v>
      </c>
    </row>
    <row r="13" ht="18.75" customHeight="1" spans="1:23">
      <c r="A13" s="8" t="s">
        <v>227</v>
      </c>
      <c r="B13" s="8" t="s">
        <v>232</v>
      </c>
      <c r="C13" s="9" t="s">
        <v>231</v>
      </c>
      <c r="D13" s="8" t="s">
        <v>56</v>
      </c>
      <c r="E13" s="8" t="s">
        <v>80</v>
      </c>
      <c r="F13" s="8" t="s">
        <v>81</v>
      </c>
      <c r="G13" s="8" t="s">
        <v>233</v>
      </c>
      <c r="H13" s="8" t="s">
        <v>234</v>
      </c>
      <c r="I13" s="10">
        <v>600000</v>
      </c>
      <c r="J13" s="10"/>
      <c r="K13" s="10"/>
      <c r="L13" s="10"/>
      <c r="M13" s="10"/>
      <c r="N13" s="10"/>
      <c r="O13" s="10"/>
      <c r="P13" s="22"/>
      <c r="Q13" s="10"/>
      <c r="R13" s="10">
        <v>600000</v>
      </c>
      <c r="S13" s="10"/>
      <c r="T13" s="10"/>
      <c r="U13" s="10"/>
      <c r="V13" s="10"/>
      <c r="W13" s="10">
        <v>600000</v>
      </c>
    </row>
    <row r="14" ht="18.75" customHeight="1" spans="1:23">
      <c r="A14" s="8" t="s">
        <v>227</v>
      </c>
      <c r="B14" s="8" t="s">
        <v>232</v>
      </c>
      <c r="C14" s="9" t="s">
        <v>231</v>
      </c>
      <c r="D14" s="8" t="s">
        <v>56</v>
      </c>
      <c r="E14" s="8" t="s">
        <v>80</v>
      </c>
      <c r="F14" s="8" t="s">
        <v>81</v>
      </c>
      <c r="G14" s="8" t="s">
        <v>229</v>
      </c>
      <c r="H14" s="8" t="s">
        <v>230</v>
      </c>
      <c r="I14" s="10">
        <v>500000</v>
      </c>
      <c r="J14" s="10"/>
      <c r="K14" s="10"/>
      <c r="L14" s="10"/>
      <c r="M14" s="10"/>
      <c r="N14" s="10"/>
      <c r="O14" s="10"/>
      <c r="P14" s="22"/>
      <c r="Q14" s="10"/>
      <c r="R14" s="10">
        <v>500000</v>
      </c>
      <c r="S14" s="10"/>
      <c r="T14" s="10"/>
      <c r="U14" s="10"/>
      <c r="V14" s="10"/>
      <c r="W14" s="10">
        <v>500000</v>
      </c>
    </row>
    <row r="15" ht="18.75" customHeight="1" spans="1:23">
      <c r="A15" s="22"/>
      <c r="B15" s="22"/>
      <c r="C15" s="9" t="s">
        <v>235</v>
      </c>
      <c r="D15" s="22"/>
      <c r="E15" s="22"/>
      <c r="F15" s="22"/>
      <c r="G15" s="22"/>
      <c r="H15" s="22"/>
      <c r="I15" s="10">
        <v>160000</v>
      </c>
      <c r="J15" s="10">
        <v>160000</v>
      </c>
      <c r="K15" s="10">
        <v>160000</v>
      </c>
      <c r="L15" s="10"/>
      <c r="M15" s="10"/>
      <c r="N15" s="10"/>
      <c r="O15" s="10"/>
      <c r="P15" s="22"/>
      <c r="Q15" s="10"/>
      <c r="R15" s="10"/>
      <c r="S15" s="10"/>
      <c r="T15" s="10"/>
      <c r="U15" s="10"/>
      <c r="V15" s="10"/>
      <c r="W15" s="10"/>
    </row>
    <row r="16" ht="18.75" customHeight="1" spans="1:23">
      <c r="A16" s="8" t="s">
        <v>236</v>
      </c>
      <c r="B16" s="8" t="s">
        <v>237</v>
      </c>
      <c r="C16" s="9" t="s">
        <v>235</v>
      </c>
      <c r="D16" s="8" t="s">
        <v>56</v>
      </c>
      <c r="E16" s="8" t="s">
        <v>80</v>
      </c>
      <c r="F16" s="8" t="s">
        <v>81</v>
      </c>
      <c r="G16" s="8" t="s">
        <v>197</v>
      </c>
      <c r="H16" s="8" t="s">
        <v>198</v>
      </c>
      <c r="I16" s="10">
        <v>160000</v>
      </c>
      <c r="J16" s="10">
        <v>160000</v>
      </c>
      <c r="K16" s="10">
        <v>160000</v>
      </c>
      <c r="L16" s="10"/>
      <c r="M16" s="10"/>
      <c r="N16" s="10"/>
      <c r="O16" s="10"/>
      <c r="P16" s="22"/>
      <c r="Q16" s="10"/>
      <c r="R16" s="10"/>
      <c r="S16" s="10"/>
      <c r="T16" s="10"/>
      <c r="U16" s="10"/>
      <c r="V16" s="10"/>
      <c r="W16" s="10"/>
    </row>
    <row r="17" ht="18.75" customHeight="1" spans="1:23">
      <c r="A17" s="22"/>
      <c r="B17" s="22"/>
      <c r="C17" s="9" t="s">
        <v>238</v>
      </c>
      <c r="D17" s="22"/>
      <c r="E17" s="22"/>
      <c r="F17" s="22"/>
      <c r="G17" s="22"/>
      <c r="H17" s="22"/>
      <c r="I17" s="10">
        <v>800000</v>
      </c>
      <c r="J17" s="10">
        <v>800000</v>
      </c>
      <c r="K17" s="10">
        <v>800000</v>
      </c>
      <c r="L17" s="10"/>
      <c r="M17" s="10"/>
      <c r="N17" s="10"/>
      <c r="O17" s="10"/>
      <c r="P17" s="22"/>
      <c r="Q17" s="10"/>
      <c r="R17" s="10"/>
      <c r="S17" s="10"/>
      <c r="T17" s="10"/>
      <c r="U17" s="10"/>
      <c r="V17" s="10"/>
      <c r="W17" s="10"/>
    </row>
    <row r="18" ht="18.75" customHeight="1" spans="1:23">
      <c r="A18" s="8" t="s">
        <v>239</v>
      </c>
      <c r="B18" s="8" t="s">
        <v>240</v>
      </c>
      <c r="C18" s="9" t="s">
        <v>238</v>
      </c>
      <c r="D18" s="8" t="s">
        <v>56</v>
      </c>
      <c r="E18" s="8" t="s">
        <v>80</v>
      </c>
      <c r="F18" s="8" t="s">
        <v>81</v>
      </c>
      <c r="G18" s="8" t="s">
        <v>241</v>
      </c>
      <c r="H18" s="8" t="s">
        <v>242</v>
      </c>
      <c r="I18" s="10">
        <v>800000</v>
      </c>
      <c r="J18" s="10">
        <v>800000</v>
      </c>
      <c r="K18" s="10">
        <v>800000</v>
      </c>
      <c r="L18" s="10"/>
      <c r="M18" s="10"/>
      <c r="N18" s="10"/>
      <c r="O18" s="10"/>
      <c r="P18" s="22"/>
      <c r="Q18" s="10"/>
      <c r="R18" s="10"/>
      <c r="S18" s="10"/>
      <c r="T18" s="10"/>
      <c r="U18" s="10"/>
      <c r="V18" s="10"/>
      <c r="W18" s="10"/>
    </row>
    <row r="19" ht="18.75" customHeight="1" spans="1:23">
      <c r="A19" s="22"/>
      <c r="B19" s="22"/>
      <c r="C19" s="9" t="s">
        <v>243</v>
      </c>
      <c r="D19" s="22"/>
      <c r="E19" s="22"/>
      <c r="F19" s="22"/>
      <c r="G19" s="22"/>
      <c r="H19" s="22"/>
      <c r="I19" s="10">
        <v>270000</v>
      </c>
      <c r="J19" s="10">
        <v>270000</v>
      </c>
      <c r="K19" s="10">
        <v>270000</v>
      </c>
      <c r="L19" s="10"/>
      <c r="M19" s="10"/>
      <c r="N19" s="10"/>
      <c r="O19" s="10"/>
      <c r="P19" s="22"/>
      <c r="Q19" s="10"/>
      <c r="R19" s="10"/>
      <c r="S19" s="10"/>
      <c r="T19" s="10"/>
      <c r="U19" s="10"/>
      <c r="V19" s="10"/>
      <c r="W19" s="10"/>
    </row>
    <row r="20" ht="18.75" customHeight="1" spans="1:23">
      <c r="A20" s="8" t="s">
        <v>239</v>
      </c>
      <c r="B20" s="8" t="s">
        <v>244</v>
      </c>
      <c r="C20" s="9" t="s">
        <v>243</v>
      </c>
      <c r="D20" s="8" t="s">
        <v>56</v>
      </c>
      <c r="E20" s="8" t="s">
        <v>82</v>
      </c>
      <c r="F20" s="8" t="s">
        <v>83</v>
      </c>
      <c r="G20" s="8" t="s">
        <v>241</v>
      </c>
      <c r="H20" s="8" t="s">
        <v>242</v>
      </c>
      <c r="I20" s="10">
        <v>270000</v>
      </c>
      <c r="J20" s="10">
        <v>270000</v>
      </c>
      <c r="K20" s="10">
        <v>270000</v>
      </c>
      <c r="L20" s="10"/>
      <c r="M20" s="10"/>
      <c r="N20" s="10"/>
      <c r="O20" s="10"/>
      <c r="P20" s="22"/>
      <c r="Q20" s="10"/>
      <c r="R20" s="10"/>
      <c r="S20" s="10"/>
      <c r="T20" s="10"/>
      <c r="U20" s="10"/>
      <c r="V20" s="10"/>
      <c r="W20" s="10"/>
    </row>
    <row r="21" ht="18.75" customHeight="1" spans="1:23">
      <c r="A21" s="22"/>
      <c r="B21" s="22"/>
      <c r="C21" s="9" t="s">
        <v>245</v>
      </c>
      <c r="D21" s="22"/>
      <c r="E21" s="22"/>
      <c r="F21" s="22"/>
      <c r="G21" s="22"/>
      <c r="H21" s="22"/>
      <c r="I21" s="10">
        <v>60000</v>
      </c>
      <c r="J21" s="10">
        <v>60000</v>
      </c>
      <c r="K21" s="10">
        <v>60000</v>
      </c>
      <c r="L21" s="10"/>
      <c r="M21" s="10"/>
      <c r="N21" s="10"/>
      <c r="O21" s="10"/>
      <c r="P21" s="22"/>
      <c r="Q21" s="10"/>
      <c r="R21" s="10"/>
      <c r="S21" s="10"/>
      <c r="T21" s="10"/>
      <c r="U21" s="10"/>
      <c r="V21" s="10"/>
      <c r="W21" s="10"/>
    </row>
    <row r="22" ht="18.75" customHeight="1" spans="1:23">
      <c r="A22" s="8" t="s">
        <v>236</v>
      </c>
      <c r="B22" s="8" t="s">
        <v>246</v>
      </c>
      <c r="C22" s="9" t="s">
        <v>245</v>
      </c>
      <c r="D22" s="8" t="s">
        <v>56</v>
      </c>
      <c r="E22" s="8" t="s">
        <v>75</v>
      </c>
      <c r="F22" s="8" t="s">
        <v>74</v>
      </c>
      <c r="G22" s="8" t="s">
        <v>181</v>
      </c>
      <c r="H22" s="8" t="s">
        <v>182</v>
      </c>
      <c r="I22" s="10">
        <v>60000</v>
      </c>
      <c r="J22" s="10">
        <v>60000</v>
      </c>
      <c r="K22" s="10">
        <v>60000</v>
      </c>
      <c r="L22" s="10"/>
      <c r="M22" s="10"/>
      <c r="N22" s="10"/>
      <c r="O22" s="10"/>
      <c r="P22" s="22"/>
      <c r="Q22" s="10"/>
      <c r="R22" s="10"/>
      <c r="S22" s="10"/>
      <c r="T22" s="10"/>
      <c r="U22" s="10"/>
      <c r="V22" s="10"/>
      <c r="W22" s="10"/>
    </row>
    <row r="23" ht="18.75" customHeight="1" spans="1:23">
      <c r="A23" s="22"/>
      <c r="B23" s="22"/>
      <c r="C23" s="9" t="s">
        <v>247</v>
      </c>
      <c r="D23" s="22"/>
      <c r="E23" s="22"/>
      <c r="F23" s="22"/>
      <c r="G23" s="22"/>
      <c r="H23" s="22"/>
      <c r="I23" s="10">
        <v>500000</v>
      </c>
      <c r="J23" s="10">
        <v>500000</v>
      </c>
      <c r="K23" s="10">
        <v>500000</v>
      </c>
      <c r="L23" s="10"/>
      <c r="M23" s="10"/>
      <c r="N23" s="10"/>
      <c r="O23" s="10"/>
      <c r="P23" s="22"/>
      <c r="Q23" s="10"/>
      <c r="R23" s="10"/>
      <c r="S23" s="10"/>
      <c r="T23" s="10"/>
      <c r="U23" s="10"/>
      <c r="V23" s="10"/>
      <c r="W23" s="10"/>
    </row>
    <row r="24" ht="18.75" customHeight="1" spans="1:23">
      <c r="A24" s="8" t="s">
        <v>227</v>
      </c>
      <c r="B24" s="8" t="s">
        <v>248</v>
      </c>
      <c r="C24" s="9" t="s">
        <v>247</v>
      </c>
      <c r="D24" s="8" t="s">
        <v>56</v>
      </c>
      <c r="E24" s="8" t="s">
        <v>80</v>
      </c>
      <c r="F24" s="8" t="s">
        <v>81</v>
      </c>
      <c r="G24" s="8" t="s">
        <v>197</v>
      </c>
      <c r="H24" s="8" t="s">
        <v>198</v>
      </c>
      <c r="I24" s="10">
        <v>500000</v>
      </c>
      <c r="J24" s="10">
        <v>500000</v>
      </c>
      <c r="K24" s="10">
        <v>500000</v>
      </c>
      <c r="L24" s="10"/>
      <c r="M24" s="10"/>
      <c r="N24" s="10"/>
      <c r="O24" s="10"/>
      <c r="P24" s="22"/>
      <c r="Q24" s="10"/>
      <c r="R24" s="10"/>
      <c r="S24" s="10"/>
      <c r="T24" s="10"/>
      <c r="U24" s="10"/>
      <c r="V24" s="10"/>
      <c r="W24" s="10"/>
    </row>
    <row r="25" ht="18.75" customHeight="1" spans="1:23">
      <c r="A25" s="22"/>
      <c r="B25" s="22"/>
      <c r="C25" s="9" t="s">
        <v>249</v>
      </c>
      <c r="D25" s="22"/>
      <c r="E25" s="22"/>
      <c r="F25" s="22"/>
      <c r="G25" s="22"/>
      <c r="H25" s="22"/>
      <c r="I25" s="10">
        <v>600000</v>
      </c>
      <c r="J25" s="10"/>
      <c r="K25" s="10"/>
      <c r="L25" s="10"/>
      <c r="M25" s="10"/>
      <c r="N25" s="10"/>
      <c r="O25" s="10"/>
      <c r="P25" s="22"/>
      <c r="Q25" s="10"/>
      <c r="R25" s="10">
        <v>600000</v>
      </c>
      <c r="S25" s="10"/>
      <c r="T25" s="10"/>
      <c r="U25" s="10"/>
      <c r="V25" s="10"/>
      <c r="W25" s="10">
        <v>600000</v>
      </c>
    </row>
    <row r="26" ht="18.75" customHeight="1" spans="1:23">
      <c r="A26" s="8" t="s">
        <v>227</v>
      </c>
      <c r="B26" s="8" t="s">
        <v>250</v>
      </c>
      <c r="C26" s="9" t="s">
        <v>249</v>
      </c>
      <c r="D26" s="8" t="s">
        <v>56</v>
      </c>
      <c r="E26" s="8" t="s">
        <v>80</v>
      </c>
      <c r="F26" s="8" t="s">
        <v>81</v>
      </c>
      <c r="G26" s="8" t="s">
        <v>233</v>
      </c>
      <c r="H26" s="8" t="s">
        <v>234</v>
      </c>
      <c r="I26" s="10">
        <v>600000</v>
      </c>
      <c r="J26" s="10"/>
      <c r="K26" s="10"/>
      <c r="L26" s="10"/>
      <c r="M26" s="10"/>
      <c r="N26" s="10"/>
      <c r="O26" s="10"/>
      <c r="P26" s="22"/>
      <c r="Q26" s="10"/>
      <c r="R26" s="10">
        <v>600000</v>
      </c>
      <c r="S26" s="10"/>
      <c r="T26" s="10"/>
      <c r="U26" s="10"/>
      <c r="V26" s="10"/>
      <c r="W26" s="10">
        <v>600000</v>
      </c>
    </row>
    <row r="27" ht="18.75" customHeight="1" spans="1:23">
      <c r="A27" s="22"/>
      <c r="B27" s="22"/>
      <c r="C27" s="9" t="s">
        <v>251</v>
      </c>
      <c r="D27" s="22"/>
      <c r="E27" s="22"/>
      <c r="F27" s="22"/>
      <c r="G27" s="22"/>
      <c r="H27" s="22"/>
      <c r="I27" s="10">
        <v>71544</v>
      </c>
      <c r="J27" s="10">
        <v>71544</v>
      </c>
      <c r="K27" s="10">
        <v>71544</v>
      </c>
      <c r="L27" s="10"/>
      <c r="M27" s="10"/>
      <c r="N27" s="10"/>
      <c r="O27" s="10"/>
      <c r="P27" s="22"/>
      <c r="Q27" s="10"/>
      <c r="R27" s="10"/>
      <c r="S27" s="10"/>
      <c r="T27" s="10"/>
      <c r="U27" s="10"/>
      <c r="V27" s="10"/>
      <c r="W27" s="10"/>
    </row>
    <row r="28" ht="18.75" customHeight="1" spans="1:23">
      <c r="A28" s="8" t="s">
        <v>239</v>
      </c>
      <c r="B28" s="8" t="s">
        <v>252</v>
      </c>
      <c r="C28" s="9" t="s">
        <v>251</v>
      </c>
      <c r="D28" s="8" t="s">
        <v>56</v>
      </c>
      <c r="E28" s="8" t="s">
        <v>92</v>
      </c>
      <c r="F28" s="8" t="s">
        <v>93</v>
      </c>
      <c r="G28" s="8" t="s">
        <v>241</v>
      </c>
      <c r="H28" s="8" t="s">
        <v>242</v>
      </c>
      <c r="I28" s="10">
        <v>71544</v>
      </c>
      <c r="J28" s="10">
        <v>71544</v>
      </c>
      <c r="K28" s="10">
        <v>71544</v>
      </c>
      <c r="L28" s="10"/>
      <c r="M28" s="10"/>
      <c r="N28" s="10"/>
      <c r="O28" s="10"/>
      <c r="P28" s="22"/>
      <c r="Q28" s="10"/>
      <c r="R28" s="10"/>
      <c r="S28" s="10"/>
      <c r="T28" s="10"/>
      <c r="U28" s="10"/>
      <c r="V28" s="10"/>
      <c r="W28" s="10"/>
    </row>
    <row r="29" ht="18.75" customHeight="1" spans="1:23">
      <c r="A29" s="22"/>
      <c r="B29" s="22"/>
      <c r="C29" s="9" t="s">
        <v>253</v>
      </c>
      <c r="D29" s="22"/>
      <c r="E29" s="22"/>
      <c r="F29" s="22"/>
      <c r="G29" s="22"/>
      <c r="H29" s="22"/>
      <c r="I29" s="10">
        <v>300000</v>
      </c>
      <c r="J29" s="10">
        <v>300000</v>
      </c>
      <c r="K29" s="10">
        <v>300000</v>
      </c>
      <c r="L29" s="10"/>
      <c r="M29" s="10"/>
      <c r="N29" s="10"/>
      <c r="O29" s="10"/>
      <c r="P29" s="22"/>
      <c r="Q29" s="10"/>
      <c r="R29" s="10"/>
      <c r="S29" s="10"/>
      <c r="T29" s="10"/>
      <c r="U29" s="10"/>
      <c r="V29" s="10"/>
      <c r="W29" s="10"/>
    </row>
    <row r="30" ht="18.75" customHeight="1" spans="1:23">
      <c r="A30" s="8" t="s">
        <v>227</v>
      </c>
      <c r="B30" s="8" t="s">
        <v>254</v>
      </c>
      <c r="C30" s="9" t="s">
        <v>253</v>
      </c>
      <c r="D30" s="8" t="s">
        <v>56</v>
      </c>
      <c r="E30" s="8" t="s">
        <v>80</v>
      </c>
      <c r="F30" s="8" t="s">
        <v>81</v>
      </c>
      <c r="G30" s="8" t="s">
        <v>197</v>
      </c>
      <c r="H30" s="8" t="s">
        <v>198</v>
      </c>
      <c r="I30" s="10">
        <v>300000</v>
      </c>
      <c r="J30" s="10">
        <v>300000</v>
      </c>
      <c r="K30" s="10">
        <v>300000</v>
      </c>
      <c r="L30" s="10"/>
      <c r="M30" s="10"/>
      <c r="N30" s="10"/>
      <c r="O30" s="10"/>
      <c r="P30" s="22"/>
      <c r="Q30" s="10"/>
      <c r="R30" s="10"/>
      <c r="S30" s="10"/>
      <c r="T30" s="10"/>
      <c r="U30" s="10"/>
      <c r="V30" s="10"/>
      <c r="W30" s="10"/>
    </row>
    <row r="31" ht="18.75" customHeight="1" spans="1:23">
      <c r="A31" s="22"/>
      <c r="B31" s="22"/>
      <c r="C31" s="9" t="s">
        <v>255</v>
      </c>
      <c r="D31" s="22"/>
      <c r="E31" s="22"/>
      <c r="F31" s="22"/>
      <c r="G31" s="22"/>
      <c r="H31" s="22"/>
      <c r="I31" s="10">
        <v>8317000</v>
      </c>
      <c r="J31" s="10">
        <v>8317000</v>
      </c>
      <c r="K31" s="10">
        <v>8317000</v>
      </c>
      <c r="L31" s="10"/>
      <c r="M31" s="10"/>
      <c r="N31" s="10"/>
      <c r="O31" s="10"/>
      <c r="P31" s="22"/>
      <c r="Q31" s="10"/>
      <c r="R31" s="10"/>
      <c r="S31" s="10"/>
      <c r="T31" s="10"/>
      <c r="U31" s="10"/>
      <c r="V31" s="10"/>
      <c r="W31" s="10"/>
    </row>
    <row r="32" ht="18.75" customHeight="1" spans="1:23">
      <c r="A32" s="8" t="s">
        <v>227</v>
      </c>
      <c r="B32" s="8" t="s">
        <v>256</v>
      </c>
      <c r="C32" s="9" t="s">
        <v>255</v>
      </c>
      <c r="D32" s="8" t="s">
        <v>56</v>
      </c>
      <c r="E32" s="8" t="s">
        <v>80</v>
      </c>
      <c r="F32" s="8" t="s">
        <v>81</v>
      </c>
      <c r="G32" s="8" t="s">
        <v>233</v>
      </c>
      <c r="H32" s="8" t="s">
        <v>234</v>
      </c>
      <c r="I32" s="10">
        <v>8317000</v>
      </c>
      <c r="J32" s="10">
        <v>8317000</v>
      </c>
      <c r="K32" s="10">
        <v>8317000</v>
      </c>
      <c r="L32" s="10"/>
      <c r="M32" s="10"/>
      <c r="N32" s="10"/>
      <c r="O32" s="10"/>
      <c r="P32" s="22"/>
      <c r="Q32" s="10"/>
      <c r="R32" s="10"/>
      <c r="S32" s="10"/>
      <c r="T32" s="10"/>
      <c r="U32" s="10"/>
      <c r="V32" s="10"/>
      <c r="W32" s="10"/>
    </row>
    <row r="33" ht="18.75" customHeight="1" spans="1:23">
      <c r="A33" s="22"/>
      <c r="B33" s="22"/>
      <c r="C33" s="9" t="s">
        <v>257</v>
      </c>
      <c r="D33" s="22"/>
      <c r="E33" s="22"/>
      <c r="F33" s="22"/>
      <c r="G33" s="22"/>
      <c r="H33" s="22"/>
      <c r="I33" s="10">
        <v>22000</v>
      </c>
      <c r="J33" s="10">
        <v>22000</v>
      </c>
      <c r="K33" s="10">
        <v>22000</v>
      </c>
      <c r="L33" s="10"/>
      <c r="M33" s="10"/>
      <c r="N33" s="10"/>
      <c r="O33" s="10"/>
      <c r="P33" s="22"/>
      <c r="Q33" s="10"/>
      <c r="R33" s="10"/>
      <c r="S33" s="10"/>
      <c r="T33" s="10"/>
      <c r="U33" s="10"/>
      <c r="V33" s="10"/>
      <c r="W33" s="10"/>
    </row>
    <row r="34" ht="18.75" customHeight="1" spans="1:23">
      <c r="A34" s="8" t="s">
        <v>227</v>
      </c>
      <c r="B34" s="8" t="s">
        <v>258</v>
      </c>
      <c r="C34" s="9" t="s">
        <v>257</v>
      </c>
      <c r="D34" s="8" t="s">
        <v>56</v>
      </c>
      <c r="E34" s="8" t="s">
        <v>82</v>
      </c>
      <c r="F34" s="8" t="s">
        <v>83</v>
      </c>
      <c r="G34" s="8" t="s">
        <v>197</v>
      </c>
      <c r="H34" s="8" t="s">
        <v>198</v>
      </c>
      <c r="I34" s="10">
        <v>22000</v>
      </c>
      <c r="J34" s="10">
        <v>22000</v>
      </c>
      <c r="K34" s="10">
        <v>22000</v>
      </c>
      <c r="L34" s="10"/>
      <c r="M34" s="10"/>
      <c r="N34" s="10"/>
      <c r="O34" s="10"/>
      <c r="P34" s="22"/>
      <c r="Q34" s="10"/>
      <c r="R34" s="10"/>
      <c r="S34" s="10"/>
      <c r="T34" s="10"/>
      <c r="U34" s="10"/>
      <c r="V34" s="10"/>
      <c r="W34" s="10"/>
    </row>
    <row r="35" ht="18.75" customHeight="1" spans="1:23">
      <c r="A35" s="22"/>
      <c r="B35" s="22"/>
      <c r="C35" s="9" t="s">
        <v>259</v>
      </c>
      <c r="D35" s="22"/>
      <c r="E35" s="22"/>
      <c r="F35" s="22"/>
      <c r="G35" s="22"/>
      <c r="H35" s="22"/>
      <c r="I35" s="10">
        <v>80000</v>
      </c>
      <c r="J35" s="10">
        <v>80000</v>
      </c>
      <c r="K35" s="10">
        <v>80000</v>
      </c>
      <c r="L35" s="10"/>
      <c r="M35" s="10"/>
      <c r="N35" s="10"/>
      <c r="O35" s="10"/>
      <c r="P35" s="22"/>
      <c r="Q35" s="10"/>
      <c r="R35" s="10"/>
      <c r="S35" s="10"/>
      <c r="T35" s="10"/>
      <c r="U35" s="10"/>
      <c r="V35" s="10"/>
      <c r="W35" s="10"/>
    </row>
    <row r="36" ht="18.75" customHeight="1" spans="1:23">
      <c r="A36" s="8" t="s">
        <v>236</v>
      </c>
      <c r="B36" s="8" t="s">
        <v>260</v>
      </c>
      <c r="C36" s="9" t="s">
        <v>259</v>
      </c>
      <c r="D36" s="8" t="s">
        <v>56</v>
      </c>
      <c r="E36" s="8" t="s">
        <v>80</v>
      </c>
      <c r="F36" s="8" t="s">
        <v>81</v>
      </c>
      <c r="G36" s="8" t="s">
        <v>197</v>
      </c>
      <c r="H36" s="8" t="s">
        <v>198</v>
      </c>
      <c r="I36" s="10">
        <v>80000</v>
      </c>
      <c r="J36" s="10">
        <v>80000</v>
      </c>
      <c r="K36" s="10">
        <v>80000</v>
      </c>
      <c r="L36" s="10"/>
      <c r="M36" s="10"/>
      <c r="N36" s="10"/>
      <c r="O36" s="10"/>
      <c r="P36" s="22"/>
      <c r="Q36" s="10"/>
      <c r="R36" s="10"/>
      <c r="S36" s="10"/>
      <c r="T36" s="10"/>
      <c r="U36" s="10"/>
      <c r="V36" s="10"/>
      <c r="W36" s="10"/>
    </row>
    <row r="37" ht="18.75" customHeight="1" spans="1:23">
      <c r="A37" s="22"/>
      <c r="B37" s="22"/>
      <c r="C37" s="9" t="s">
        <v>261</v>
      </c>
      <c r="D37" s="22"/>
      <c r="E37" s="22"/>
      <c r="F37" s="22"/>
      <c r="G37" s="22"/>
      <c r="H37" s="22"/>
      <c r="I37" s="10">
        <v>80000</v>
      </c>
      <c r="J37" s="10">
        <v>80000</v>
      </c>
      <c r="K37" s="10">
        <v>80000</v>
      </c>
      <c r="L37" s="10"/>
      <c r="M37" s="10"/>
      <c r="N37" s="10"/>
      <c r="O37" s="10"/>
      <c r="P37" s="22"/>
      <c r="Q37" s="10"/>
      <c r="R37" s="10"/>
      <c r="S37" s="10"/>
      <c r="T37" s="10"/>
      <c r="U37" s="10"/>
      <c r="V37" s="10"/>
      <c r="W37" s="10"/>
    </row>
    <row r="38" ht="18.75" customHeight="1" spans="1:23">
      <c r="A38" s="8" t="s">
        <v>236</v>
      </c>
      <c r="B38" s="8" t="s">
        <v>262</v>
      </c>
      <c r="C38" s="9" t="s">
        <v>261</v>
      </c>
      <c r="D38" s="8" t="s">
        <v>56</v>
      </c>
      <c r="E38" s="8" t="s">
        <v>80</v>
      </c>
      <c r="F38" s="8" t="s">
        <v>81</v>
      </c>
      <c r="G38" s="8" t="s">
        <v>197</v>
      </c>
      <c r="H38" s="8" t="s">
        <v>198</v>
      </c>
      <c r="I38" s="10">
        <v>80000</v>
      </c>
      <c r="J38" s="10">
        <v>80000</v>
      </c>
      <c r="K38" s="10">
        <v>80000</v>
      </c>
      <c r="L38" s="10"/>
      <c r="M38" s="10"/>
      <c r="N38" s="10"/>
      <c r="O38" s="10"/>
      <c r="P38" s="22"/>
      <c r="Q38" s="10"/>
      <c r="R38" s="10"/>
      <c r="S38" s="10"/>
      <c r="T38" s="10"/>
      <c r="U38" s="10"/>
      <c r="V38" s="10"/>
      <c r="W38" s="10"/>
    </row>
    <row r="39" ht="18.75" customHeight="1" spans="1:23">
      <c r="A39" s="22"/>
      <c r="B39" s="22"/>
      <c r="C39" s="9" t="s">
        <v>263</v>
      </c>
      <c r="D39" s="22"/>
      <c r="E39" s="22"/>
      <c r="F39" s="22"/>
      <c r="G39" s="22"/>
      <c r="H39" s="22"/>
      <c r="I39" s="10">
        <v>80000</v>
      </c>
      <c r="J39" s="10">
        <v>80000</v>
      </c>
      <c r="K39" s="10">
        <v>80000</v>
      </c>
      <c r="L39" s="10"/>
      <c r="M39" s="10"/>
      <c r="N39" s="10"/>
      <c r="O39" s="10"/>
      <c r="P39" s="22"/>
      <c r="Q39" s="10"/>
      <c r="R39" s="10"/>
      <c r="S39" s="10"/>
      <c r="T39" s="10"/>
      <c r="U39" s="10"/>
      <c r="V39" s="10"/>
      <c r="W39" s="10"/>
    </row>
    <row r="40" ht="18.75" customHeight="1" spans="1:23">
      <c r="A40" s="8" t="s">
        <v>236</v>
      </c>
      <c r="B40" s="8" t="s">
        <v>264</v>
      </c>
      <c r="C40" s="9" t="s">
        <v>263</v>
      </c>
      <c r="D40" s="8" t="s">
        <v>56</v>
      </c>
      <c r="E40" s="8" t="s">
        <v>80</v>
      </c>
      <c r="F40" s="8" t="s">
        <v>81</v>
      </c>
      <c r="G40" s="8" t="s">
        <v>199</v>
      </c>
      <c r="H40" s="8" t="s">
        <v>200</v>
      </c>
      <c r="I40" s="10">
        <v>80000</v>
      </c>
      <c r="J40" s="10">
        <v>80000</v>
      </c>
      <c r="K40" s="10">
        <v>80000</v>
      </c>
      <c r="L40" s="10"/>
      <c r="M40" s="10"/>
      <c r="N40" s="10"/>
      <c r="O40" s="10"/>
      <c r="P40" s="22"/>
      <c r="Q40" s="10"/>
      <c r="R40" s="10"/>
      <c r="S40" s="10"/>
      <c r="T40" s="10"/>
      <c r="U40" s="10"/>
      <c r="V40" s="10"/>
      <c r="W40" s="10"/>
    </row>
    <row r="41" ht="18.75" customHeight="1" spans="1:23">
      <c r="A41" s="22"/>
      <c r="B41" s="22"/>
      <c r="C41" s="9" t="s">
        <v>265</v>
      </c>
      <c r="D41" s="22"/>
      <c r="E41" s="22"/>
      <c r="F41" s="22"/>
      <c r="G41" s="22"/>
      <c r="H41" s="22"/>
      <c r="I41" s="10">
        <v>60000</v>
      </c>
      <c r="J41" s="10">
        <v>60000</v>
      </c>
      <c r="K41" s="10">
        <v>60000</v>
      </c>
      <c r="L41" s="10"/>
      <c r="M41" s="10"/>
      <c r="N41" s="10"/>
      <c r="O41" s="10"/>
      <c r="P41" s="22"/>
      <c r="Q41" s="10"/>
      <c r="R41" s="10"/>
      <c r="S41" s="10"/>
      <c r="T41" s="10"/>
      <c r="U41" s="10"/>
      <c r="V41" s="10"/>
      <c r="W41" s="10"/>
    </row>
    <row r="42" ht="18.75" customHeight="1" spans="1:23">
      <c r="A42" s="8" t="s">
        <v>236</v>
      </c>
      <c r="B42" s="8" t="s">
        <v>266</v>
      </c>
      <c r="C42" s="9" t="s">
        <v>265</v>
      </c>
      <c r="D42" s="8" t="s">
        <v>56</v>
      </c>
      <c r="E42" s="8" t="s">
        <v>80</v>
      </c>
      <c r="F42" s="8" t="s">
        <v>81</v>
      </c>
      <c r="G42" s="8" t="s">
        <v>197</v>
      </c>
      <c r="H42" s="8" t="s">
        <v>198</v>
      </c>
      <c r="I42" s="10">
        <v>60000</v>
      </c>
      <c r="J42" s="10">
        <v>60000</v>
      </c>
      <c r="K42" s="10">
        <v>60000</v>
      </c>
      <c r="L42" s="10"/>
      <c r="M42" s="10"/>
      <c r="N42" s="10"/>
      <c r="O42" s="10"/>
      <c r="P42" s="22"/>
      <c r="Q42" s="10"/>
      <c r="R42" s="10"/>
      <c r="S42" s="10"/>
      <c r="T42" s="10"/>
      <c r="U42" s="10"/>
      <c r="V42" s="10"/>
      <c r="W42" s="10"/>
    </row>
    <row r="43" ht="18.75" customHeight="1" spans="1:23">
      <c r="A43" s="22"/>
      <c r="B43" s="22"/>
      <c r="C43" s="9" t="s">
        <v>267</v>
      </c>
      <c r="D43" s="22"/>
      <c r="E43" s="22"/>
      <c r="F43" s="22"/>
      <c r="G43" s="22"/>
      <c r="H43" s="22"/>
      <c r="I43" s="10">
        <v>450000</v>
      </c>
      <c r="J43" s="10">
        <v>450000</v>
      </c>
      <c r="K43" s="10">
        <v>450000</v>
      </c>
      <c r="L43" s="10"/>
      <c r="M43" s="10"/>
      <c r="N43" s="10"/>
      <c r="O43" s="10"/>
      <c r="P43" s="22"/>
      <c r="Q43" s="10"/>
      <c r="R43" s="10"/>
      <c r="S43" s="10"/>
      <c r="T43" s="10"/>
      <c r="U43" s="10"/>
      <c r="V43" s="10"/>
      <c r="W43" s="10"/>
    </row>
    <row r="44" ht="18.75" customHeight="1" spans="1:23">
      <c r="A44" s="8" t="s">
        <v>227</v>
      </c>
      <c r="B44" s="8" t="s">
        <v>268</v>
      </c>
      <c r="C44" s="9" t="s">
        <v>267</v>
      </c>
      <c r="D44" s="8" t="s">
        <v>56</v>
      </c>
      <c r="E44" s="8" t="s">
        <v>80</v>
      </c>
      <c r="F44" s="8" t="s">
        <v>81</v>
      </c>
      <c r="G44" s="8" t="s">
        <v>269</v>
      </c>
      <c r="H44" s="8" t="s">
        <v>270</v>
      </c>
      <c r="I44" s="10">
        <v>450000</v>
      </c>
      <c r="J44" s="10">
        <v>450000</v>
      </c>
      <c r="K44" s="10">
        <v>450000</v>
      </c>
      <c r="L44" s="10"/>
      <c r="M44" s="10"/>
      <c r="N44" s="10"/>
      <c r="O44" s="10"/>
      <c r="P44" s="22"/>
      <c r="Q44" s="10"/>
      <c r="R44" s="10"/>
      <c r="S44" s="10"/>
      <c r="T44" s="10"/>
      <c r="U44" s="10"/>
      <c r="V44" s="10"/>
      <c r="W44" s="10"/>
    </row>
    <row r="45" ht="18.75" customHeight="1" spans="1:23">
      <c r="A45" s="22"/>
      <c r="B45" s="22"/>
      <c r="C45" s="9" t="s">
        <v>271</v>
      </c>
      <c r="D45" s="22"/>
      <c r="E45" s="22"/>
      <c r="F45" s="22"/>
      <c r="G45" s="22"/>
      <c r="H45" s="22"/>
      <c r="I45" s="10">
        <v>20000</v>
      </c>
      <c r="J45" s="10">
        <v>20000</v>
      </c>
      <c r="K45" s="10">
        <v>20000</v>
      </c>
      <c r="L45" s="10"/>
      <c r="M45" s="10"/>
      <c r="N45" s="10"/>
      <c r="O45" s="10"/>
      <c r="P45" s="22"/>
      <c r="Q45" s="10"/>
      <c r="R45" s="10"/>
      <c r="S45" s="10"/>
      <c r="T45" s="10"/>
      <c r="U45" s="10"/>
      <c r="V45" s="10"/>
      <c r="W45" s="10"/>
    </row>
    <row r="46" ht="18.75" customHeight="1" spans="1:23">
      <c r="A46" s="8" t="s">
        <v>239</v>
      </c>
      <c r="B46" s="8" t="s">
        <v>272</v>
      </c>
      <c r="C46" s="9" t="s">
        <v>271</v>
      </c>
      <c r="D46" s="8" t="s">
        <v>56</v>
      </c>
      <c r="E46" s="8" t="s">
        <v>78</v>
      </c>
      <c r="F46" s="8" t="s">
        <v>79</v>
      </c>
      <c r="G46" s="8" t="s">
        <v>191</v>
      </c>
      <c r="H46" s="8" t="s">
        <v>192</v>
      </c>
      <c r="I46" s="10">
        <v>20000</v>
      </c>
      <c r="J46" s="10">
        <v>20000</v>
      </c>
      <c r="K46" s="10">
        <v>20000</v>
      </c>
      <c r="L46" s="10"/>
      <c r="M46" s="10"/>
      <c r="N46" s="10"/>
      <c r="O46" s="10"/>
      <c r="P46" s="22"/>
      <c r="Q46" s="10"/>
      <c r="R46" s="10"/>
      <c r="S46" s="10"/>
      <c r="T46" s="10"/>
      <c r="U46" s="10"/>
      <c r="V46" s="10"/>
      <c r="W46" s="10"/>
    </row>
    <row r="47" ht="18.75" customHeight="1" spans="1:23">
      <c r="A47" s="11" t="s">
        <v>32</v>
      </c>
      <c r="B47" s="11"/>
      <c r="C47" s="11"/>
      <c r="D47" s="11"/>
      <c r="E47" s="11"/>
      <c r="F47" s="11"/>
      <c r="G47" s="11"/>
      <c r="H47" s="11"/>
      <c r="I47" s="10">
        <v>13780544</v>
      </c>
      <c r="J47" s="10">
        <v>11720544</v>
      </c>
      <c r="K47" s="10">
        <v>11720544</v>
      </c>
      <c r="L47" s="10"/>
      <c r="M47" s="10"/>
      <c r="N47" s="10"/>
      <c r="O47" s="10"/>
      <c r="P47" s="10"/>
      <c r="Q47" s="10"/>
      <c r="R47" s="10">
        <v>2060000</v>
      </c>
      <c r="S47" s="10"/>
      <c r="T47" s="10"/>
      <c r="U47" s="10"/>
      <c r="V47" s="10"/>
      <c r="W47" s="10">
        <v>2060000</v>
      </c>
    </row>
  </sheetData>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156944444444444" right="0.118055555555556" top="1" bottom="1" header="0.5" footer="0.5"/>
  <pageSetup paperSize="1" scale="41"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0"/>
  <sheetViews>
    <sheetView showZeros="0" topLeftCell="B2" workbookViewId="0">
      <selection activeCell="E19" sqref="E19"/>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273</v>
      </c>
      <c r="B1" s="19"/>
      <c r="C1" s="19"/>
      <c r="D1" s="19"/>
      <c r="E1" s="19"/>
      <c r="F1" s="19"/>
      <c r="G1" s="19"/>
      <c r="H1" s="19"/>
      <c r="I1" s="19"/>
      <c r="J1" s="19"/>
    </row>
    <row r="2" ht="45" customHeight="1" spans="1:10">
      <c r="A2" s="28" t="s">
        <v>274</v>
      </c>
      <c r="B2" s="28"/>
      <c r="C2" s="28"/>
      <c r="D2" s="28"/>
      <c r="E2" s="28"/>
      <c r="F2" s="28"/>
      <c r="G2" s="28"/>
      <c r="H2" s="28"/>
      <c r="I2" s="28"/>
      <c r="J2" s="28"/>
    </row>
    <row r="3" ht="20.25" customHeight="1" spans="1:10">
      <c r="A3" s="18" t="str">
        <f>"单位名称："&amp;"易门县公安局"</f>
        <v>单位名称：易门县公安局</v>
      </c>
      <c r="B3" s="18"/>
      <c r="C3" s="18"/>
      <c r="D3" s="18"/>
      <c r="E3" s="18"/>
      <c r="F3" s="18"/>
      <c r="G3" s="18"/>
      <c r="H3" s="18"/>
      <c r="I3" s="18"/>
      <c r="J3" s="18"/>
    </row>
    <row r="4" ht="20.25" customHeight="1" spans="1:10">
      <c r="A4" s="29" t="s">
        <v>275</v>
      </c>
      <c r="B4" s="29" t="s">
        <v>276</v>
      </c>
      <c r="C4" s="29" t="s">
        <v>277</v>
      </c>
      <c r="D4" s="29" t="s">
        <v>278</v>
      </c>
      <c r="E4" s="29" t="s">
        <v>279</v>
      </c>
      <c r="F4" s="29" t="s">
        <v>280</v>
      </c>
      <c r="G4" s="29" t="s">
        <v>281</v>
      </c>
      <c r="H4" s="29" t="s">
        <v>282</v>
      </c>
      <c r="I4" s="29" t="s">
        <v>283</v>
      </c>
      <c r="J4" s="29" t="s">
        <v>284</v>
      </c>
    </row>
    <row r="5" ht="46.5" customHeight="1" spans="1:10">
      <c r="A5" s="29"/>
      <c r="B5" s="29"/>
      <c r="C5" s="29"/>
      <c r="D5" s="29"/>
      <c r="E5" s="29"/>
      <c r="F5" s="29"/>
      <c r="G5" s="29"/>
      <c r="H5" s="29"/>
      <c r="I5" s="29"/>
      <c r="J5" s="29"/>
    </row>
    <row r="6" ht="13.5" spans="1:10">
      <c r="A6" s="30">
        <v>1</v>
      </c>
      <c r="B6" s="30">
        <v>2</v>
      </c>
      <c r="C6" s="30">
        <v>3</v>
      </c>
      <c r="D6" s="30">
        <v>4</v>
      </c>
      <c r="E6" s="30">
        <v>5</v>
      </c>
      <c r="F6" s="30">
        <v>6</v>
      </c>
      <c r="G6" s="30">
        <v>7</v>
      </c>
      <c r="H6" s="30">
        <v>8</v>
      </c>
      <c r="I6" s="30">
        <v>9</v>
      </c>
      <c r="J6" s="30">
        <v>10</v>
      </c>
    </row>
    <row r="7" ht="13.5" spans="1:10">
      <c r="A7" s="22" t="s">
        <v>56</v>
      </c>
      <c r="B7" s="22"/>
      <c r="C7" s="22"/>
      <c r="E7" s="35"/>
      <c r="F7" s="35"/>
      <c r="G7" s="35"/>
      <c r="H7" s="35"/>
      <c r="I7" s="35"/>
      <c r="J7" s="35"/>
    </row>
    <row r="8" ht="99" customHeight="1" spans="1:10">
      <c r="A8" s="46" t="s">
        <v>247</v>
      </c>
      <c r="B8" s="22" t="s">
        <v>285</v>
      </c>
      <c r="C8" s="23"/>
      <c r="D8" s="23"/>
      <c r="E8" s="35"/>
      <c r="F8" s="35"/>
      <c r="G8" s="35"/>
      <c r="H8" s="35"/>
      <c r="I8" s="35"/>
      <c r="J8" s="35"/>
    </row>
    <row r="9" ht="13.5" spans="1:10">
      <c r="A9" s="22"/>
      <c r="B9" s="22"/>
      <c r="C9" s="22" t="s">
        <v>286</v>
      </c>
      <c r="D9" s="47" t="s">
        <v>287</v>
      </c>
      <c r="E9" s="48" t="s">
        <v>288</v>
      </c>
      <c r="F9" s="36" t="s">
        <v>289</v>
      </c>
      <c r="G9" s="23" t="s">
        <v>290</v>
      </c>
      <c r="H9" s="36" t="s">
        <v>291</v>
      </c>
      <c r="I9" s="36" t="s">
        <v>292</v>
      </c>
      <c r="J9" s="48" t="s">
        <v>293</v>
      </c>
    </row>
    <row r="10" ht="13.5" spans="1:10">
      <c r="A10" s="22"/>
      <c r="B10" s="22"/>
      <c r="C10" s="22" t="s">
        <v>286</v>
      </c>
      <c r="D10" s="47" t="s">
        <v>294</v>
      </c>
      <c r="E10" s="48" t="s">
        <v>295</v>
      </c>
      <c r="F10" s="36" t="s">
        <v>296</v>
      </c>
      <c r="G10" s="23" t="s">
        <v>297</v>
      </c>
      <c r="H10" s="36" t="s">
        <v>291</v>
      </c>
      <c r="I10" s="36" t="s">
        <v>292</v>
      </c>
      <c r="J10" s="48" t="s">
        <v>298</v>
      </c>
    </row>
    <row r="11" ht="13.5" spans="1:10">
      <c r="A11" s="22"/>
      <c r="B11" s="22"/>
      <c r="C11" s="22" t="s">
        <v>286</v>
      </c>
      <c r="D11" s="47" t="s">
        <v>299</v>
      </c>
      <c r="E11" s="48" t="s">
        <v>300</v>
      </c>
      <c r="F11" s="36" t="s">
        <v>289</v>
      </c>
      <c r="G11" s="23" t="s">
        <v>290</v>
      </c>
      <c r="H11" s="36" t="s">
        <v>291</v>
      </c>
      <c r="I11" s="36" t="s">
        <v>292</v>
      </c>
      <c r="J11" s="48" t="s">
        <v>293</v>
      </c>
    </row>
    <row r="12" ht="22.5" spans="1:10">
      <c r="A12" s="22"/>
      <c r="B12" s="22"/>
      <c r="C12" s="22" t="s">
        <v>301</v>
      </c>
      <c r="D12" s="47" t="s">
        <v>302</v>
      </c>
      <c r="E12" s="48" t="s">
        <v>303</v>
      </c>
      <c r="F12" s="36" t="s">
        <v>289</v>
      </c>
      <c r="G12" s="23" t="s">
        <v>304</v>
      </c>
      <c r="H12" s="36"/>
      <c r="I12" s="36" t="s">
        <v>305</v>
      </c>
      <c r="J12" s="48" t="s">
        <v>306</v>
      </c>
    </row>
    <row r="13" ht="13.5" spans="1:10">
      <c r="A13" s="22"/>
      <c r="B13" s="22"/>
      <c r="C13" s="22" t="s">
        <v>307</v>
      </c>
      <c r="D13" s="47" t="s">
        <v>308</v>
      </c>
      <c r="E13" s="48" t="s">
        <v>309</v>
      </c>
      <c r="F13" s="36" t="s">
        <v>296</v>
      </c>
      <c r="G13" s="23" t="s">
        <v>297</v>
      </c>
      <c r="H13" s="36" t="s">
        <v>291</v>
      </c>
      <c r="I13" s="36" t="s">
        <v>292</v>
      </c>
      <c r="J13" s="48" t="s">
        <v>310</v>
      </c>
    </row>
    <row r="14" ht="30" customHeight="1" spans="1:10">
      <c r="A14" s="46" t="s">
        <v>257</v>
      </c>
      <c r="B14" s="22" t="s">
        <v>311</v>
      </c>
      <c r="C14" s="22"/>
      <c r="D14" s="22"/>
      <c r="E14" s="22"/>
      <c r="F14" s="22"/>
      <c r="G14" s="22"/>
      <c r="H14" s="22"/>
      <c r="I14" s="22"/>
      <c r="J14" s="22"/>
    </row>
    <row r="15" ht="13.5" spans="1:10">
      <c r="A15" s="22"/>
      <c r="B15" s="22"/>
      <c r="C15" s="22" t="s">
        <v>286</v>
      </c>
      <c r="D15" s="47" t="s">
        <v>287</v>
      </c>
      <c r="E15" s="48" t="s">
        <v>312</v>
      </c>
      <c r="F15" s="36" t="s">
        <v>296</v>
      </c>
      <c r="G15" s="23" t="s">
        <v>313</v>
      </c>
      <c r="H15" s="36" t="s">
        <v>314</v>
      </c>
      <c r="I15" s="36" t="s">
        <v>292</v>
      </c>
      <c r="J15" s="48" t="s">
        <v>312</v>
      </c>
    </row>
    <row r="16" ht="22.5" spans="1:10">
      <c r="A16" s="22"/>
      <c r="B16" s="22"/>
      <c r="C16" s="22" t="s">
        <v>286</v>
      </c>
      <c r="D16" s="47" t="s">
        <v>294</v>
      </c>
      <c r="E16" s="48" t="s">
        <v>315</v>
      </c>
      <c r="F16" s="36" t="s">
        <v>296</v>
      </c>
      <c r="G16" s="23" t="s">
        <v>297</v>
      </c>
      <c r="H16" s="36" t="s">
        <v>291</v>
      </c>
      <c r="I16" s="36" t="s">
        <v>292</v>
      </c>
      <c r="J16" s="48" t="s">
        <v>316</v>
      </c>
    </row>
    <row r="17" ht="13.5" spans="1:10">
      <c r="A17" s="22"/>
      <c r="B17" s="22"/>
      <c r="C17" s="22" t="s">
        <v>286</v>
      </c>
      <c r="D17" s="47" t="s">
        <v>299</v>
      </c>
      <c r="E17" s="48" t="s">
        <v>317</v>
      </c>
      <c r="F17" s="36" t="s">
        <v>296</v>
      </c>
      <c r="G17" s="23" t="s">
        <v>297</v>
      </c>
      <c r="H17" s="36" t="s">
        <v>291</v>
      </c>
      <c r="I17" s="36" t="s">
        <v>292</v>
      </c>
      <c r="J17" s="48" t="s">
        <v>318</v>
      </c>
    </row>
    <row r="18" ht="22.5" spans="1:10">
      <c r="A18" s="22"/>
      <c r="B18" s="22"/>
      <c r="C18" s="22" t="s">
        <v>301</v>
      </c>
      <c r="D18" s="47" t="s">
        <v>319</v>
      </c>
      <c r="E18" s="48" t="s">
        <v>320</v>
      </c>
      <c r="F18" s="36" t="s">
        <v>296</v>
      </c>
      <c r="G18" s="23" t="s">
        <v>297</v>
      </c>
      <c r="H18" s="36" t="s">
        <v>291</v>
      </c>
      <c r="I18" s="36" t="s">
        <v>292</v>
      </c>
      <c r="J18" s="48" t="s">
        <v>321</v>
      </c>
    </row>
    <row r="19" ht="13.5" spans="1:10">
      <c r="A19" s="22"/>
      <c r="B19" s="22"/>
      <c r="C19" s="22" t="s">
        <v>307</v>
      </c>
      <c r="D19" s="47" t="s">
        <v>308</v>
      </c>
      <c r="E19" s="48" t="s">
        <v>322</v>
      </c>
      <c r="F19" s="36" t="s">
        <v>296</v>
      </c>
      <c r="G19" s="23" t="s">
        <v>323</v>
      </c>
      <c r="H19" s="36" t="s">
        <v>291</v>
      </c>
      <c r="I19" s="36" t="s">
        <v>292</v>
      </c>
      <c r="J19" s="48" t="s">
        <v>324</v>
      </c>
    </row>
    <row r="20" ht="44" customHeight="1" spans="1:10">
      <c r="A20" s="46" t="s">
        <v>238</v>
      </c>
      <c r="B20" s="22" t="s">
        <v>325</v>
      </c>
      <c r="C20" s="22"/>
      <c r="D20" s="22"/>
      <c r="E20" s="22"/>
      <c r="F20" s="22"/>
      <c r="G20" s="22"/>
      <c r="H20" s="22"/>
      <c r="I20" s="22"/>
      <c r="J20" s="22"/>
    </row>
    <row r="21" ht="13.5" spans="1:10">
      <c r="A21" s="22"/>
      <c r="B21" s="22"/>
      <c r="C21" s="22" t="s">
        <v>286</v>
      </c>
      <c r="D21" s="47" t="s">
        <v>287</v>
      </c>
      <c r="E21" s="48" t="s">
        <v>326</v>
      </c>
      <c r="F21" s="36" t="s">
        <v>296</v>
      </c>
      <c r="G21" s="23" t="s">
        <v>327</v>
      </c>
      <c r="H21" s="36" t="s">
        <v>328</v>
      </c>
      <c r="I21" s="36" t="s">
        <v>292</v>
      </c>
      <c r="J21" s="48" t="s">
        <v>329</v>
      </c>
    </row>
    <row r="22" ht="22.5" spans="1:10">
      <c r="A22" s="22"/>
      <c r="B22" s="22"/>
      <c r="C22" s="22" t="s">
        <v>286</v>
      </c>
      <c r="D22" s="47" t="s">
        <v>294</v>
      </c>
      <c r="E22" s="48" t="s">
        <v>330</v>
      </c>
      <c r="F22" s="36" t="s">
        <v>296</v>
      </c>
      <c r="G22" s="23" t="s">
        <v>297</v>
      </c>
      <c r="H22" s="36" t="s">
        <v>291</v>
      </c>
      <c r="I22" s="36" t="s">
        <v>292</v>
      </c>
      <c r="J22" s="48" t="s">
        <v>331</v>
      </c>
    </row>
    <row r="23" ht="13.5" spans="1:10">
      <c r="A23" s="22"/>
      <c r="B23" s="22"/>
      <c r="C23" s="22" t="s">
        <v>286</v>
      </c>
      <c r="D23" s="47" t="s">
        <v>299</v>
      </c>
      <c r="E23" s="48" t="s">
        <v>332</v>
      </c>
      <c r="F23" s="36" t="s">
        <v>296</v>
      </c>
      <c r="G23" s="23" t="s">
        <v>297</v>
      </c>
      <c r="H23" s="36" t="s">
        <v>291</v>
      </c>
      <c r="I23" s="36" t="s">
        <v>292</v>
      </c>
      <c r="J23" s="48" t="s">
        <v>333</v>
      </c>
    </row>
    <row r="24" ht="13.5" spans="1:10">
      <c r="A24" s="22"/>
      <c r="B24" s="22"/>
      <c r="C24" s="22" t="s">
        <v>301</v>
      </c>
      <c r="D24" s="47" t="s">
        <v>319</v>
      </c>
      <c r="E24" s="48" t="s">
        <v>334</v>
      </c>
      <c r="F24" s="36" t="s">
        <v>289</v>
      </c>
      <c r="G24" s="23" t="s">
        <v>335</v>
      </c>
      <c r="H24" s="36"/>
      <c r="I24" s="36" t="s">
        <v>305</v>
      </c>
      <c r="J24" s="48" t="s">
        <v>336</v>
      </c>
    </row>
    <row r="25" ht="13.5" spans="1:10">
      <c r="A25" s="22"/>
      <c r="B25" s="22"/>
      <c r="C25" s="22" t="s">
        <v>307</v>
      </c>
      <c r="D25" s="47" t="s">
        <v>308</v>
      </c>
      <c r="E25" s="48" t="s">
        <v>337</v>
      </c>
      <c r="F25" s="36" t="s">
        <v>296</v>
      </c>
      <c r="G25" s="23" t="s">
        <v>297</v>
      </c>
      <c r="H25" s="36" t="s">
        <v>291</v>
      </c>
      <c r="I25" s="36" t="s">
        <v>292</v>
      </c>
      <c r="J25" s="48" t="s">
        <v>338</v>
      </c>
    </row>
    <row r="26" ht="32" customHeight="1" spans="1:10">
      <c r="A26" s="46" t="s">
        <v>251</v>
      </c>
      <c r="B26" s="22" t="s">
        <v>339</v>
      </c>
      <c r="C26" s="22"/>
      <c r="D26" s="22"/>
      <c r="E26" s="22"/>
      <c r="F26" s="22"/>
      <c r="G26" s="22"/>
      <c r="H26" s="22"/>
      <c r="I26" s="22"/>
      <c r="J26" s="22"/>
    </row>
    <row r="27" ht="13.5" spans="1:10">
      <c r="A27" s="22"/>
      <c r="B27" s="22"/>
      <c r="C27" s="22" t="s">
        <v>286</v>
      </c>
      <c r="D27" s="47" t="s">
        <v>287</v>
      </c>
      <c r="E27" s="48" t="s">
        <v>340</v>
      </c>
      <c r="F27" s="36" t="s">
        <v>296</v>
      </c>
      <c r="G27" s="23" t="s">
        <v>54</v>
      </c>
      <c r="H27" s="36" t="s">
        <v>328</v>
      </c>
      <c r="I27" s="36" t="s">
        <v>292</v>
      </c>
      <c r="J27" s="48" t="s">
        <v>341</v>
      </c>
    </row>
    <row r="28" ht="13.5" spans="1:10">
      <c r="A28" s="22"/>
      <c r="B28" s="22"/>
      <c r="C28" s="22" t="s">
        <v>286</v>
      </c>
      <c r="D28" s="47" t="s">
        <v>294</v>
      </c>
      <c r="E28" s="48" t="s">
        <v>342</v>
      </c>
      <c r="F28" s="36" t="s">
        <v>289</v>
      </c>
      <c r="G28" s="23" t="s">
        <v>290</v>
      </c>
      <c r="H28" s="36" t="s">
        <v>291</v>
      </c>
      <c r="I28" s="36" t="s">
        <v>292</v>
      </c>
      <c r="J28" s="48" t="s">
        <v>343</v>
      </c>
    </row>
    <row r="29" ht="13.5" spans="1:10">
      <c r="A29" s="22"/>
      <c r="B29" s="22"/>
      <c r="C29" s="22" t="s">
        <v>286</v>
      </c>
      <c r="D29" s="47" t="s">
        <v>299</v>
      </c>
      <c r="E29" s="48" t="s">
        <v>344</v>
      </c>
      <c r="F29" s="36" t="s">
        <v>296</v>
      </c>
      <c r="G29" s="23" t="s">
        <v>297</v>
      </c>
      <c r="H29" s="36" t="s">
        <v>291</v>
      </c>
      <c r="I29" s="36" t="s">
        <v>292</v>
      </c>
      <c r="J29" s="48" t="s">
        <v>345</v>
      </c>
    </row>
    <row r="30" ht="13.5" spans="1:10">
      <c r="A30" s="22"/>
      <c r="B30" s="22"/>
      <c r="C30" s="22" t="s">
        <v>301</v>
      </c>
      <c r="D30" s="47" t="s">
        <v>319</v>
      </c>
      <c r="E30" s="48" t="s">
        <v>346</v>
      </c>
      <c r="F30" s="36" t="s">
        <v>289</v>
      </c>
      <c r="G30" s="23" t="s">
        <v>335</v>
      </c>
      <c r="H30" s="36"/>
      <c r="I30" s="36" t="s">
        <v>305</v>
      </c>
      <c r="J30" s="48" t="s">
        <v>347</v>
      </c>
    </row>
    <row r="31" ht="22.5" spans="1:10">
      <c r="A31" s="22"/>
      <c r="B31" s="22"/>
      <c r="C31" s="22" t="s">
        <v>307</v>
      </c>
      <c r="D31" s="47" t="s">
        <v>308</v>
      </c>
      <c r="E31" s="48" t="s">
        <v>348</v>
      </c>
      <c r="F31" s="36" t="s">
        <v>296</v>
      </c>
      <c r="G31" s="23" t="s">
        <v>323</v>
      </c>
      <c r="H31" s="36" t="s">
        <v>291</v>
      </c>
      <c r="I31" s="36" t="s">
        <v>292</v>
      </c>
      <c r="J31" s="48" t="s">
        <v>349</v>
      </c>
    </row>
    <row r="32" ht="25" customHeight="1" spans="1:10">
      <c r="A32" s="46" t="s">
        <v>245</v>
      </c>
      <c r="B32" s="22" t="s">
        <v>350</v>
      </c>
      <c r="C32" s="22"/>
      <c r="D32" s="22"/>
      <c r="E32" s="22"/>
      <c r="F32" s="22"/>
      <c r="G32" s="22"/>
      <c r="H32" s="22"/>
      <c r="I32" s="22"/>
      <c r="J32" s="22"/>
    </row>
    <row r="33" ht="22.5" spans="1:10">
      <c r="A33" s="22"/>
      <c r="B33" s="22"/>
      <c r="C33" s="22" t="s">
        <v>286</v>
      </c>
      <c r="D33" s="47" t="s">
        <v>287</v>
      </c>
      <c r="E33" s="48" t="s">
        <v>351</v>
      </c>
      <c r="F33" s="36" t="s">
        <v>296</v>
      </c>
      <c r="G33" s="23" t="s">
        <v>352</v>
      </c>
      <c r="H33" s="36" t="s">
        <v>353</v>
      </c>
      <c r="I33" s="36" t="s">
        <v>292</v>
      </c>
      <c r="J33" s="48" t="s">
        <v>354</v>
      </c>
    </row>
    <row r="34" ht="33.75" spans="1:10">
      <c r="A34" s="22"/>
      <c r="B34" s="22"/>
      <c r="C34" s="22" t="s">
        <v>286</v>
      </c>
      <c r="D34" s="47" t="s">
        <v>287</v>
      </c>
      <c r="E34" s="48" t="s">
        <v>355</v>
      </c>
      <c r="F34" s="36" t="s">
        <v>289</v>
      </c>
      <c r="G34" s="23" t="s">
        <v>48</v>
      </c>
      <c r="H34" s="36" t="s">
        <v>356</v>
      </c>
      <c r="I34" s="36" t="s">
        <v>292</v>
      </c>
      <c r="J34" s="48" t="s">
        <v>357</v>
      </c>
    </row>
    <row r="35" ht="13.5" spans="1:10">
      <c r="A35" s="22"/>
      <c r="B35" s="22"/>
      <c r="C35" s="22" t="s">
        <v>286</v>
      </c>
      <c r="D35" s="47" t="s">
        <v>287</v>
      </c>
      <c r="E35" s="48" t="s">
        <v>358</v>
      </c>
      <c r="F35" s="36" t="s">
        <v>289</v>
      </c>
      <c r="G35" s="23" t="s">
        <v>46</v>
      </c>
      <c r="H35" s="36" t="s">
        <v>359</v>
      </c>
      <c r="I35" s="36" t="s">
        <v>292</v>
      </c>
      <c r="J35" s="48" t="s">
        <v>358</v>
      </c>
    </row>
    <row r="36" ht="13.5" spans="1:10">
      <c r="A36" s="22"/>
      <c r="B36" s="22"/>
      <c r="C36" s="22" t="s">
        <v>286</v>
      </c>
      <c r="D36" s="47" t="s">
        <v>287</v>
      </c>
      <c r="E36" s="48" t="s">
        <v>360</v>
      </c>
      <c r="F36" s="36" t="s">
        <v>289</v>
      </c>
      <c r="G36" s="23" t="s">
        <v>46</v>
      </c>
      <c r="H36" s="36" t="s">
        <v>361</v>
      </c>
      <c r="I36" s="36" t="s">
        <v>292</v>
      </c>
      <c r="J36" s="48" t="s">
        <v>362</v>
      </c>
    </row>
    <row r="37" ht="13.5" spans="1:10">
      <c r="A37" s="22"/>
      <c r="B37" s="22"/>
      <c r="C37" s="22" t="s">
        <v>286</v>
      </c>
      <c r="D37" s="47" t="s">
        <v>287</v>
      </c>
      <c r="E37" s="48" t="s">
        <v>363</v>
      </c>
      <c r="F37" s="36" t="s">
        <v>296</v>
      </c>
      <c r="G37" s="23" t="s">
        <v>364</v>
      </c>
      <c r="H37" s="36" t="s">
        <v>353</v>
      </c>
      <c r="I37" s="36" t="s">
        <v>292</v>
      </c>
      <c r="J37" s="48" t="s">
        <v>365</v>
      </c>
    </row>
    <row r="38" ht="13.5" spans="1:10">
      <c r="A38" s="22"/>
      <c r="B38" s="22"/>
      <c r="C38" s="22" t="s">
        <v>286</v>
      </c>
      <c r="D38" s="47" t="s">
        <v>287</v>
      </c>
      <c r="E38" s="48" t="s">
        <v>366</v>
      </c>
      <c r="F38" s="36" t="s">
        <v>296</v>
      </c>
      <c r="G38" s="23" t="s">
        <v>53</v>
      </c>
      <c r="H38" s="36" t="s">
        <v>367</v>
      </c>
      <c r="I38" s="36" t="s">
        <v>292</v>
      </c>
      <c r="J38" s="48" t="s">
        <v>368</v>
      </c>
    </row>
    <row r="39" ht="13.5" spans="1:10">
      <c r="A39" s="22"/>
      <c r="B39" s="22"/>
      <c r="C39" s="22" t="s">
        <v>286</v>
      </c>
      <c r="D39" s="47" t="s">
        <v>294</v>
      </c>
      <c r="E39" s="48" t="s">
        <v>369</v>
      </c>
      <c r="F39" s="36" t="s">
        <v>296</v>
      </c>
      <c r="G39" s="23" t="s">
        <v>297</v>
      </c>
      <c r="H39" s="36" t="s">
        <v>291</v>
      </c>
      <c r="I39" s="36" t="s">
        <v>292</v>
      </c>
      <c r="J39" s="48" t="s">
        <v>370</v>
      </c>
    </row>
    <row r="40" ht="13.5" spans="1:10">
      <c r="A40" s="22"/>
      <c r="B40" s="22"/>
      <c r="C40" s="22" t="s">
        <v>301</v>
      </c>
      <c r="D40" s="47" t="s">
        <v>319</v>
      </c>
      <c r="E40" s="48" t="s">
        <v>371</v>
      </c>
      <c r="F40" s="36" t="s">
        <v>289</v>
      </c>
      <c r="G40" s="23" t="s">
        <v>372</v>
      </c>
      <c r="H40" s="36"/>
      <c r="I40" s="36" t="s">
        <v>305</v>
      </c>
      <c r="J40" s="48" t="s">
        <v>373</v>
      </c>
    </row>
    <row r="41" ht="13.5" spans="1:10">
      <c r="A41" s="22"/>
      <c r="B41" s="22"/>
      <c r="C41" s="22" t="s">
        <v>307</v>
      </c>
      <c r="D41" s="47" t="s">
        <v>308</v>
      </c>
      <c r="E41" s="48" t="s">
        <v>374</v>
      </c>
      <c r="F41" s="36" t="s">
        <v>296</v>
      </c>
      <c r="G41" s="23" t="s">
        <v>297</v>
      </c>
      <c r="H41" s="36" t="s">
        <v>291</v>
      </c>
      <c r="I41" s="36" t="s">
        <v>292</v>
      </c>
      <c r="J41" s="48" t="s">
        <v>375</v>
      </c>
    </row>
    <row r="42" ht="30" customHeight="1" spans="1:10">
      <c r="A42" s="46" t="s">
        <v>235</v>
      </c>
      <c r="B42" s="22" t="s">
        <v>376</v>
      </c>
      <c r="C42" s="22"/>
      <c r="D42" s="22"/>
      <c r="E42" s="22"/>
      <c r="F42" s="22"/>
      <c r="G42" s="22"/>
      <c r="H42" s="22"/>
      <c r="I42" s="22"/>
      <c r="J42" s="22"/>
    </row>
    <row r="43" ht="13.5" spans="1:10">
      <c r="A43" s="22"/>
      <c r="B43" s="22"/>
      <c r="C43" s="22" t="s">
        <v>286</v>
      </c>
      <c r="D43" s="47" t="s">
        <v>287</v>
      </c>
      <c r="E43" s="48" t="s">
        <v>377</v>
      </c>
      <c r="F43" s="36" t="s">
        <v>289</v>
      </c>
      <c r="G43" s="23" t="s">
        <v>378</v>
      </c>
      <c r="H43" s="36" t="s">
        <v>379</v>
      </c>
      <c r="I43" s="36" t="s">
        <v>292</v>
      </c>
      <c r="J43" s="48" t="s">
        <v>380</v>
      </c>
    </row>
    <row r="44" ht="13.5" spans="1:10">
      <c r="A44" s="22"/>
      <c r="B44" s="22"/>
      <c r="C44" s="22" t="s">
        <v>286</v>
      </c>
      <c r="D44" s="47" t="s">
        <v>294</v>
      </c>
      <c r="E44" s="48" t="s">
        <v>381</v>
      </c>
      <c r="F44" s="36" t="s">
        <v>296</v>
      </c>
      <c r="G44" s="23" t="s">
        <v>297</v>
      </c>
      <c r="H44" s="36" t="s">
        <v>291</v>
      </c>
      <c r="I44" s="36" t="s">
        <v>292</v>
      </c>
      <c r="J44" s="48" t="s">
        <v>382</v>
      </c>
    </row>
    <row r="45" ht="13.5" spans="1:10">
      <c r="A45" s="22"/>
      <c r="B45" s="22"/>
      <c r="C45" s="22" t="s">
        <v>286</v>
      </c>
      <c r="D45" s="47" t="s">
        <v>294</v>
      </c>
      <c r="E45" s="48" t="s">
        <v>383</v>
      </c>
      <c r="F45" s="36" t="s">
        <v>296</v>
      </c>
      <c r="G45" s="23" t="s">
        <v>297</v>
      </c>
      <c r="H45" s="36" t="s">
        <v>291</v>
      </c>
      <c r="I45" s="36" t="s">
        <v>292</v>
      </c>
      <c r="J45" s="48" t="s">
        <v>384</v>
      </c>
    </row>
    <row r="46" ht="13.5" spans="1:10">
      <c r="A46" s="22"/>
      <c r="B46" s="22"/>
      <c r="C46" s="22" t="s">
        <v>301</v>
      </c>
      <c r="D46" s="47" t="s">
        <v>319</v>
      </c>
      <c r="E46" s="48" t="s">
        <v>385</v>
      </c>
      <c r="F46" s="36" t="s">
        <v>289</v>
      </c>
      <c r="G46" s="23" t="s">
        <v>386</v>
      </c>
      <c r="H46" s="36"/>
      <c r="I46" s="36" t="s">
        <v>305</v>
      </c>
      <c r="J46" s="48" t="s">
        <v>387</v>
      </c>
    </row>
    <row r="47" ht="13.5" spans="1:10">
      <c r="A47" s="22"/>
      <c r="B47" s="22"/>
      <c r="C47" s="22" t="s">
        <v>307</v>
      </c>
      <c r="D47" s="47" t="s">
        <v>308</v>
      </c>
      <c r="E47" s="48" t="s">
        <v>388</v>
      </c>
      <c r="F47" s="36" t="s">
        <v>296</v>
      </c>
      <c r="G47" s="23" t="s">
        <v>297</v>
      </c>
      <c r="H47" s="36" t="s">
        <v>291</v>
      </c>
      <c r="I47" s="36" t="s">
        <v>292</v>
      </c>
      <c r="J47" s="48" t="s">
        <v>389</v>
      </c>
    </row>
    <row r="48" ht="33.75" spans="1:10">
      <c r="A48" s="46" t="s">
        <v>231</v>
      </c>
      <c r="B48" s="22" t="s">
        <v>390</v>
      </c>
      <c r="C48" s="22"/>
      <c r="D48" s="22"/>
      <c r="E48" s="22"/>
      <c r="F48" s="22"/>
      <c r="G48" s="22"/>
      <c r="H48" s="22"/>
      <c r="I48" s="22"/>
      <c r="J48" s="22"/>
    </row>
    <row r="49" ht="13.5" spans="1:10">
      <c r="A49" s="22"/>
      <c r="B49" s="22"/>
      <c r="C49" s="22" t="s">
        <v>286</v>
      </c>
      <c r="D49" s="47" t="s">
        <v>287</v>
      </c>
      <c r="E49" s="48" t="s">
        <v>391</v>
      </c>
      <c r="F49" s="36" t="s">
        <v>289</v>
      </c>
      <c r="G49" s="23" t="s">
        <v>53</v>
      </c>
      <c r="H49" s="36" t="s">
        <v>328</v>
      </c>
      <c r="I49" s="36" t="s">
        <v>292</v>
      </c>
      <c r="J49" s="48" t="s">
        <v>392</v>
      </c>
    </row>
    <row r="50" ht="13.5" spans="1:10">
      <c r="A50" s="22"/>
      <c r="B50" s="22"/>
      <c r="C50" s="22" t="s">
        <v>286</v>
      </c>
      <c r="D50" s="47" t="s">
        <v>294</v>
      </c>
      <c r="E50" s="48" t="s">
        <v>393</v>
      </c>
      <c r="F50" s="36" t="s">
        <v>296</v>
      </c>
      <c r="G50" s="23" t="s">
        <v>394</v>
      </c>
      <c r="H50" s="36" t="s">
        <v>291</v>
      </c>
      <c r="I50" s="36" t="s">
        <v>292</v>
      </c>
      <c r="J50" s="48" t="s">
        <v>395</v>
      </c>
    </row>
    <row r="51" ht="13.5" spans="1:10">
      <c r="A51" s="22"/>
      <c r="B51" s="22"/>
      <c r="C51" s="22" t="s">
        <v>286</v>
      </c>
      <c r="D51" s="47" t="s">
        <v>299</v>
      </c>
      <c r="E51" s="48" t="s">
        <v>396</v>
      </c>
      <c r="F51" s="36" t="s">
        <v>289</v>
      </c>
      <c r="G51" s="23" t="s">
        <v>397</v>
      </c>
      <c r="H51" s="36"/>
      <c r="I51" s="36" t="s">
        <v>305</v>
      </c>
      <c r="J51" s="48" t="s">
        <v>398</v>
      </c>
    </row>
    <row r="52" ht="13.5" spans="1:10">
      <c r="A52" s="22"/>
      <c r="B52" s="22"/>
      <c r="C52" s="22" t="s">
        <v>301</v>
      </c>
      <c r="D52" s="47" t="s">
        <v>319</v>
      </c>
      <c r="E52" s="48" t="s">
        <v>399</v>
      </c>
      <c r="F52" s="36" t="s">
        <v>296</v>
      </c>
      <c r="G52" s="23" t="s">
        <v>400</v>
      </c>
      <c r="H52" s="36" t="s">
        <v>401</v>
      </c>
      <c r="I52" s="36" t="s">
        <v>292</v>
      </c>
      <c r="J52" s="48" t="s">
        <v>402</v>
      </c>
    </row>
    <row r="53" ht="13.5" spans="1:10">
      <c r="A53" s="22"/>
      <c r="B53" s="22"/>
      <c r="C53" s="22" t="s">
        <v>307</v>
      </c>
      <c r="D53" s="47" t="s">
        <v>308</v>
      </c>
      <c r="E53" s="48" t="s">
        <v>403</v>
      </c>
      <c r="F53" s="36" t="s">
        <v>296</v>
      </c>
      <c r="G53" s="23" t="s">
        <v>323</v>
      </c>
      <c r="H53" s="36" t="s">
        <v>291</v>
      </c>
      <c r="I53" s="36" t="s">
        <v>292</v>
      </c>
      <c r="J53" s="48" t="s">
        <v>404</v>
      </c>
    </row>
    <row r="54" ht="42" customHeight="1" spans="1:10">
      <c r="A54" s="46" t="s">
        <v>259</v>
      </c>
      <c r="B54" s="22" t="s">
        <v>405</v>
      </c>
      <c r="C54" s="22"/>
      <c r="D54" s="22"/>
      <c r="E54" s="22"/>
      <c r="F54" s="22"/>
      <c r="G54" s="22"/>
      <c r="H54" s="22"/>
      <c r="I54" s="22"/>
      <c r="J54" s="22"/>
    </row>
    <row r="55" ht="22.5" spans="1:10">
      <c r="A55" s="22"/>
      <c r="B55" s="22"/>
      <c r="C55" s="22" t="s">
        <v>286</v>
      </c>
      <c r="D55" s="47" t="s">
        <v>287</v>
      </c>
      <c r="E55" s="48" t="s">
        <v>406</v>
      </c>
      <c r="F55" s="36" t="s">
        <v>289</v>
      </c>
      <c r="G55" s="23" t="s">
        <v>407</v>
      </c>
      <c r="H55" s="36" t="s">
        <v>408</v>
      </c>
      <c r="I55" s="36" t="s">
        <v>292</v>
      </c>
      <c r="J55" s="48" t="s">
        <v>409</v>
      </c>
    </row>
    <row r="56" ht="13.5" spans="1:10">
      <c r="A56" s="22"/>
      <c r="B56" s="22"/>
      <c r="C56" s="22" t="s">
        <v>286</v>
      </c>
      <c r="D56" s="47" t="s">
        <v>287</v>
      </c>
      <c r="E56" s="48" t="s">
        <v>410</v>
      </c>
      <c r="F56" s="36" t="s">
        <v>296</v>
      </c>
      <c r="G56" s="23" t="s">
        <v>49</v>
      </c>
      <c r="H56" s="36" t="s">
        <v>401</v>
      </c>
      <c r="I56" s="36" t="s">
        <v>292</v>
      </c>
      <c r="J56" s="48" t="s">
        <v>411</v>
      </c>
    </row>
    <row r="57" ht="13.5" spans="1:10">
      <c r="A57" s="22"/>
      <c r="B57" s="22"/>
      <c r="C57" s="22" t="s">
        <v>301</v>
      </c>
      <c r="D57" s="47" t="s">
        <v>319</v>
      </c>
      <c r="E57" s="48" t="s">
        <v>412</v>
      </c>
      <c r="F57" s="36" t="s">
        <v>289</v>
      </c>
      <c r="G57" s="23" t="s">
        <v>407</v>
      </c>
      <c r="H57" s="36" t="s">
        <v>401</v>
      </c>
      <c r="I57" s="36" t="s">
        <v>292</v>
      </c>
      <c r="J57" s="48" t="s">
        <v>413</v>
      </c>
    </row>
    <row r="58" ht="13.5" spans="1:10">
      <c r="A58" s="22"/>
      <c r="B58" s="22"/>
      <c r="C58" s="22" t="s">
        <v>307</v>
      </c>
      <c r="D58" s="47" t="s">
        <v>308</v>
      </c>
      <c r="E58" s="48" t="s">
        <v>414</v>
      </c>
      <c r="F58" s="36" t="s">
        <v>296</v>
      </c>
      <c r="G58" s="23" t="s">
        <v>364</v>
      </c>
      <c r="H58" s="36" t="s">
        <v>291</v>
      </c>
      <c r="I58" s="36" t="s">
        <v>292</v>
      </c>
      <c r="J58" s="48" t="s">
        <v>415</v>
      </c>
    </row>
    <row r="59" ht="13.5" spans="1:10">
      <c r="A59" s="22"/>
      <c r="B59" s="22"/>
      <c r="C59" s="22" t="s">
        <v>307</v>
      </c>
      <c r="D59" s="47" t="s">
        <v>308</v>
      </c>
      <c r="E59" s="48" t="s">
        <v>308</v>
      </c>
      <c r="F59" s="36" t="s">
        <v>296</v>
      </c>
      <c r="G59" s="23" t="s">
        <v>323</v>
      </c>
      <c r="H59" s="36" t="s">
        <v>291</v>
      </c>
      <c r="I59" s="36" t="s">
        <v>292</v>
      </c>
      <c r="J59" s="48" t="s">
        <v>411</v>
      </c>
    </row>
    <row r="60" ht="21" customHeight="1" spans="1:10">
      <c r="A60" s="46" t="s">
        <v>243</v>
      </c>
      <c r="B60" s="22" t="s">
        <v>416</v>
      </c>
      <c r="C60" s="22"/>
      <c r="D60" s="22"/>
      <c r="E60" s="22"/>
      <c r="F60" s="22"/>
      <c r="G60" s="22"/>
      <c r="H60" s="22"/>
      <c r="I60" s="22"/>
      <c r="J60" s="22"/>
    </row>
    <row r="61" ht="33.75" spans="1:10">
      <c r="A61" s="22"/>
      <c r="B61" s="22"/>
      <c r="C61" s="22" t="s">
        <v>286</v>
      </c>
      <c r="D61" s="47" t="s">
        <v>287</v>
      </c>
      <c r="E61" s="48" t="s">
        <v>417</v>
      </c>
      <c r="F61" s="36" t="s">
        <v>289</v>
      </c>
      <c r="G61" s="23" t="s">
        <v>51</v>
      </c>
      <c r="H61" s="36" t="s">
        <v>328</v>
      </c>
      <c r="I61" s="36" t="s">
        <v>292</v>
      </c>
      <c r="J61" s="48" t="s">
        <v>418</v>
      </c>
    </row>
    <row r="62" ht="13.5" spans="1:10">
      <c r="A62" s="22"/>
      <c r="B62" s="22"/>
      <c r="C62" s="22" t="s">
        <v>286</v>
      </c>
      <c r="D62" s="47" t="s">
        <v>294</v>
      </c>
      <c r="E62" s="48" t="s">
        <v>419</v>
      </c>
      <c r="F62" s="36" t="s">
        <v>289</v>
      </c>
      <c r="G62" s="23" t="s">
        <v>290</v>
      </c>
      <c r="H62" s="36" t="s">
        <v>291</v>
      </c>
      <c r="I62" s="36" t="s">
        <v>292</v>
      </c>
      <c r="J62" s="48" t="s">
        <v>420</v>
      </c>
    </row>
    <row r="63" ht="13.5" spans="1:10">
      <c r="A63" s="22"/>
      <c r="B63" s="22"/>
      <c r="C63" s="22" t="s">
        <v>286</v>
      </c>
      <c r="D63" s="47" t="s">
        <v>299</v>
      </c>
      <c r="E63" s="48" t="s">
        <v>421</v>
      </c>
      <c r="F63" s="36" t="s">
        <v>422</v>
      </c>
      <c r="G63" s="23" t="s">
        <v>423</v>
      </c>
      <c r="H63" s="36" t="s">
        <v>424</v>
      </c>
      <c r="I63" s="36" t="s">
        <v>292</v>
      </c>
      <c r="J63" s="48" t="s">
        <v>425</v>
      </c>
    </row>
    <row r="64" ht="13.5" spans="1:10">
      <c r="A64" s="22"/>
      <c r="B64" s="22"/>
      <c r="C64" s="22" t="s">
        <v>301</v>
      </c>
      <c r="D64" s="47" t="s">
        <v>319</v>
      </c>
      <c r="E64" s="48" t="s">
        <v>426</v>
      </c>
      <c r="F64" s="36" t="s">
        <v>289</v>
      </c>
      <c r="G64" s="23" t="s">
        <v>335</v>
      </c>
      <c r="H64" s="36"/>
      <c r="I64" s="36" t="s">
        <v>305</v>
      </c>
      <c r="J64" s="48" t="s">
        <v>427</v>
      </c>
    </row>
    <row r="65" ht="13.5" spans="1:10">
      <c r="A65" s="22"/>
      <c r="B65" s="22"/>
      <c r="C65" s="22" t="s">
        <v>307</v>
      </c>
      <c r="D65" s="47" t="s">
        <v>308</v>
      </c>
      <c r="E65" s="48" t="s">
        <v>428</v>
      </c>
      <c r="F65" s="36" t="s">
        <v>296</v>
      </c>
      <c r="G65" s="23" t="s">
        <v>297</v>
      </c>
      <c r="H65" s="36" t="s">
        <v>291</v>
      </c>
      <c r="I65" s="36" t="s">
        <v>292</v>
      </c>
      <c r="J65" s="48" t="s">
        <v>429</v>
      </c>
    </row>
    <row r="66" ht="49" customHeight="1" spans="1:10">
      <c r="A66" s="46" t="s">
        <v>255</v>
      </c>
      <c r="B66" s="22" t="s">
        <v>430</v>
      </c>
      <c r="C66" s="22"/>
      <c r="D66" s="22"/>
      <c r="E66" s="22"/>
      <c r="F66" s="22"/>
      <c r="G66" s="22"/>
      <c r="H66" s="22"/>
      <c r="I66" s="22"/>
      <c r="J66" s="22"/>
    </row>
    <row r="67" ht="13.5" spans="1:10">
      <c r="A67" s="22"/>
      <c r="B67" s="22"/>
      <c r="C67" s="22" t="s">
        <v>286</v>
      </c>
      <c r="D67" s="47" t="s">
        <v>287</v>
      </c>
      <c r="E67" s="48" t="s">
        <v>431</v>
      </c>
      <c r="F67" s="36" t="s">
        <v>296</v>
      </c>
      <c r="G67" s="23" t="s">
        <v>432</v>
      </c>
      <c r="H67" s="36" t="s">
        <v>328</v>
      </c>
      <c r="I67" s="36" t="s">
        <v>292</v>
      </c>
      <c r="J67" s="48" t="s">
        <v>433</v>
      </c>
    </row>
    <row r="68" ht="22.5" spans="1:10">
      <c r="A68" s="22"/>
      <c r="B68" s="22"/>
      <c r="C68" s="22" t="s">
        <v>286</v>
      </c>
      <c r="D68" s="47" t="s">
        <v>299</v>
      </c>
      <c r="E68" s="48" t="s">
        <v>434</v>
      </c>
      <c r="F68" s="36" t="s">
        <v>289</v>
      </c>
      <c r="G68" s="23" t="s">
        <v>290</v>
      </c>
      <c r="H68" s="36" t="s">
        <v>291</v>
      </c>
      <c r="I68" s="36" t="s">
        <v>292</v>
      </c>
      <c r="J68" s="48" t="s">
        <v>435</v>
      </c>
    </row>
    <row r="69" ht="13.5" spans="1:10">
      <c r="A69" s="22"/>
      <c r="B69" s="22"/>
      <c r="C69" s="22" t="s">
        <v>301</v>
      </c>
      <c r="D69" s="47" t="s">
        <v>319</v>
      </c>
      <c r="E69" s="48" t="s">
        <v>436</v>
      </c>
      <c r="F69" s="36" t="s">
        <v>289</v>
      </c>
      <c r="G69" s="23" t="s">
        <v>335</v>
      </c>
      <c r="H69" s="36"/>
      <c r="I69" s="36" t="s">
        <v>305</v>
      </c>
      <c r="J69" s="48" t="s">
        <v>437</v>
      </c>
    </row>
    <row r="70" ht="13.5" spans="1:10">
      <c r="A70" s="22"/>
      <c r="B70" s="22"/>
      <c r="C70" s="22" t="s">
        <v>301</v>
      </c>
      <c r="D70" s="47" t="s">
        <v>302</v>
      </c>
      <c r="E70" s="48" t="s">
        <v>438</v>
      </c>
      <c r="F70" s="36" t="s">
        <v>289</v>
      </c>
      <c r="G70" s="23" t="s">
        <v>439</v>
      </c>
      <c r="H70" s="36"/>
      <c r="I70" s="36" t="s">
        <v>305</v>
      </c>
      <c r="J70" s="48" t="s">
        <v>440</v>
      </c>
    </row>
    <row r="71" ht="13.5" spans="1:10">
      <c r="A71" s="22"/>
      <c r="B71" s="22"/>
      <c r="C71" s="22" t="s">
        <v>307</v>
      </c>
      <c r="D71" s="47" t="s">
        <v>308</v>
      </c>
      <c r="E71" s="48" t="s">
        <v>441</v>
      </c>
      <c r="F71" s="36" t="s">
        <v>296</v>
      </c>
      <c r="G71" s="23" t="s">
        <v>297</v>
      </c>
      <c r="H71" s="36" t="s">
        <v>291</v>
      </c>
      <c r="I71" s="36" t="s">
        <v>292</v>
      </c>
      <c r="J71" s="48" t="s">
        <v>442</v>
      </c>
    </row>
    <row r="72" ht="29" customHeight="1" spans="1:10">
      <c r="A72" s="46" t="s">
        <v>265</v>
      </c>
      <c r="B72" s="22" t="s">
        <v>443</v>
      </c>
      <c r="C72" s="22"/>
      <c r="D72" s="22"/>
      <c r="E72" s="22"/>
      <c r="F72" s="22"/>
      <c r="G72" s="22"/>
      <c r="H72" s="22"/>
      <c r="I72" s="22"/>
      <c r="J72" s="22"/>
    </row>
    <row r="73" ht="13.5" spans="1:10">
      <c r="A73" s="22"/>
      <c r="B73" s="22"/>
      <c r="C73" s="22" t="s">
        <v>286</v>
      </c>
      <c r="D73" s="47" t="s">
        <v>287</v>
      </c>
      <c r="E73" s="48" t="s">
        <v>444</v>
      </c>
      <c r="F73" s="36" t="s">
        <v>289</v>
      </c>
      <c r="G73" s="23" t="s">
        <v>407</v>
      </c>
      <c r="H73" s="36" t="s">
        <v>328</v>
      </c>
      <c r="I73" s="36" t="s">
        <v>292</v>
      </c>
      <c r="J73" s="48" t="s">
        <v>445</v>
      </c>
    </row>
    <row r="74" ht="13.5" spans="1:10">
      <c r="A74" s="22"/>
      <c r="B74" s="22"/>
      <c r="C74" s="22" t="s">
        <v>286</v>
      </c>
      <c r="D74" s="47" t="s">
        <v>287</v>
      </c>
      <c r="E74" s="48" t="s">
        <v>446</v>
      </c>
      <c r="F74" s="36" t="s">
        <v>296</v>
      </c>
      <c r="G74" s="23" t="s">
        <v>70</v>
      </c>
      <c r="H74" s="36" t="s">
        <v>401</v>
      </c>
      <c r="I74" s="36" t="s">
        <v>292</v>
      </c>
      <c r="J74" s="48" t="s">
        <v>445</v>
      </c>
    </row>
    <row r="75" ht="13.5" spans="1:10">
      <c r="A75" s="22"/>
      <c r="B75" s="22"/>
      <c r="C75" s="22" t="s">
        <v>286</v>
      </c>
      <c r="D75" s="47" t="s">
        <v>287</v>
      </c>
      <c r="E75" s="48" t="s">
        <v>447</v>
      </c>
      <c r="F75" s="36" t="s">
        <v>296</v>
      </c>
      <c r="G75" s="23" t="s">
        <v>448</v>
      </c>
      <c r="H75" s="36" t="s">
        <v>328</v>
      </c>
      <c r="I75" s="36" t="s">
        <v>292</v>
      </c>
      <c r="J75" s="48" t="s">
        <v>445</v>
      </c>
    </row>
    <row r="76" ht="22.5" spans="1:10">
      <c r="A76" s="22"/>
      <c r="B76" s="22"/>
      <c r="C76" s="22" t="s">
        <v>301</v>
      </c>
      <c r="D76" s="47" t="s">
        <v>319</v>
      </c>
      <c r="E76" s="48" t="s">
        <v>449</v>
      </c>
      <c r="F76" s="36" t="s">
        <v>296</v>
      </c>
      <c r="G76" s="23" t="s">
        <v>70</v>
      </c>
      <c r="H76" s="36" t="s">
        <v>408</v>
      </c>
      <c r="I76" s="36" t="s">
        <v>292</v>
      </c>
      <c r="J76" s="48" t="s">
        <v>450</v>
      </c>
    </row>
    <row r="77" ht="22.5" spans="1:10">
      <c r="A77" s="22"/>
      <c r="B77" s="22"/>
      <c r="C77" s="22" t="s">
        <v>301</v>
      </c>
      <c r="D77" s="47" t="s">
        <v>319</v>
      </c>
      <c r="E77" s="48" t="s">
        <v>451</v>
      </c>
      <c r="F77" s="36" t="s">
        <v>289</v>
      </c>
      <c r="G77" s="23" t="s">
        <v>407</v>
      </c>
      <c r="H77" s="36" t="s">
        <v>328</v>
      </c>
      <c r="I77" s="36" t="s">
        <v>292</v>
      </c>
      <c r="J77" s="48" t="s">
        <v>452</v>
      </c>
    </row>
    <row r="78" ht="13.5" spans="1:10">
      <c r="A78" s="22"/>
      <c r="B78" s="22"/>
      <c r="C78" s="22" t="s">
        <v>307</v>
      </c>
      <c r="D78" s="47" t="s">
        <v>308</v>
      </c>
      <c r="E78" s="48" t="s">
        <v>308</v>
      </c>
      <c r="F78" s="36" t="s">
        <v>296</v>
      </c>
      <c r="G78" s="23" t="s">
        <v>323</v>
      </c>
      <c r="H78" s="36" t="s">
        <v>291</v>
      </c>
      <c r="I78" s="36" t="s">
        <v>292</v>
      </c>
      <c r="J78" s="48" t="s">
        <v>453</v>
      </c>
    </row>
    <row r="79" ht="53" customHeight="1" spans="1:10">
      <c r="A79" s="46" t="s">
        <v>226</v>
      </c>
      <c r="B79" s="22" t="s">
        <v>454</v>
      </c>
      <c r="C79" s="22"/>
      <c r="D79" s="22"/>
      <c r="E79" s="22"/>
      <c r="F79" s="22"/>
      <c r="G79" s="22"/>
      <c r="H79" s="22"/>
      <c r="I79" s="22"/>
      <c r="J79" s="22"/>
    </row>
    <row r="80" ht="13.5" spans="1:10">
      <c r="A80" s="22"/>
      <c r="B80" s="22"/>
      <c r="C80" s="22" t="s">
        <v>286</v>
      </c>
      <c r="D80" s="47" t="s">
        <v>287</v>
      </c>
      <c r="E80" s="48" t="s">
        <v>455</v>
      </c>
      <c r="F80" s="36" t="s">
        <v>289</v>
      </c>
      <c r="G80" s="23" t="s">
        <v>297</v>
      </c>
      <c r="H80" s="36" t="s">
        <v>291</v>
      </c>
      <c r="I80" s="36" t="s">
        <v>292</v>
      </c>
      <c r="J80" s="48" t="s">
        <v>455</v>
      </c>
    </row>
    <row r="81" ht="13.5" spans="1:10">
      <c r="A81" s="22"/>
      <c r="B81" s="22"/>
      <c r="C81" s="22" t="s">
        <v>286</v>
      </c>
      <c r="D81" s="47" t="s">
        <v>294</v>
      </c>
      <c r="E81" s="48" t="s">
        <v>456</v>
      </c>
      <c r="F81" s="36" t="s">
        <v>296</v>
      </c>
      <c r="G81" s="23" t="s">
        <v>297</v>
      </c>
      <c r="H81" s="36" t="s">
        <v>291</v>
      </c>
      <c r="I81" s="36" t="s">
        <v>292</v>
      </c>
      <c r="J81" s="48" t="s">
        <v>456</v>
      </c>
    </row>
    <row r="82" ht="13.5" spans="1:10">
      <c r="A82" s="22"/>
      <c r="B82" s="22"/>
      <c r="C82" s="22" t="s">
        <v>301</v>
      </c>
      <c r="D82" s="47" t="s">
        <v>319</v>
      </c>
      <c r="E82" s="48" t="s">
        <v>319</v>
      </c>
      <c r="F82" s="36" t="s">
        <v>289</v>
      </c>
      <c r="G82" s="23" t="s">
        <v>457</v>
      </c>
      <c r="H82" s="36"/>
      <c r="I82" s="36" t="s">
        <v>305</v>
      </c>
      <c r="J82" s="48" t="s">
        <v>458</v>
      </c>
    </row>
    <row r="83" ht="13.5" spans="1:10">
      <c r="A83" s="22"/>
      <c r="B83" s="22"/>
      <c r="C83" s="22" t="s">
        <v>307</v>
      </c>
      <c r="D83" s="47" t="s">
        <v>308</v>
      </c>
      <c r="E83" s="48" t="s">
        <v>403</v>
      </c>
      <c r="F83" s="36" t="s">
        <v>296</v>
      </c>
      <c r="G83" s="23" t="s">
        <v>297</v>
      </c>
      <c r="H83" s="36" t="s">
        <v>291</v>
      </c>
      <c r="I83" s="36" t="s">
        <v>292</v>
      </c>
      <c r="J83" s="48" t="s">
        <v>459</v>
      </c>
    </row>
    <row r="84" ht="13.5" spans="1:10">
      <c r="A84" s="22"/>
      <c r="B84" s="22"/>
      <c r="C84" s="22" t="s">
        <v>460</v>
      </c>
      <c r="D84" s="47" t="s">
        <v>461</v>
      </c>
      <c r="E84" s="48" t="s">
        <v>462</v>
      </c>
      <c r="F84" s="36" t="s">
        <v>422</v>
      </c>
      <c r="G84" s="23" t="s">
        <v>297</v>
      </c>
      <c r="H84" s="36" t="s">
        <v>291</v>
      </c>
      <c r="I84" s="36" t="s">
        <v>292</v>
      </c>
      <c r="J84" s="48" t="s">
        <v>463</v>
      </c>
    </row>
    <row r="85" ht="35" customHeight="1" spans="1:10">
      <c r="A85" s="46" t="s">
        <v>253</v>
      </c>
      <c r="B85" s="22" t="s">
        <v>464</v>
      </c>
      <c r="C85" s="22"/>
      <c r="D85" s="22"/>
      <c r="E85" s="22"/>
      <c r="F85" s="22"/>
      <c r="G85" s="22"/>
      <c r="H85" s="22"/>
      <c r="I85" s="22"/>
      <c r="J85" s="22"/>
    </row>
    <row r="86" ht="13.5" spans="1:10">
      <c r="A86" s="22"/>
      <c r="B86" s="22"/>
      <c r="C86" s="22" t="s">
        <v>286</v>
      </c>
      <c r="D86" s="47" t="s">
        <v>287</v>
      </c>
      <c r="E86" s="48" t="s">
        <v>465</v>
      </c>
      <c r="F86" s="36" t="s">
        <v>296</v>
      </c>
      <c r="G86" s="23" t="s">
        <v>297</v>
      </c>
      <c r="H86" s="36" t="s">
        <v>291</v>
      </c>
      <c r="I86" s="36" t="s">
        <v>292</v>
      </c>
      <c r="J86" s="48" t="s">
        <v>466</v>
      </c>
    </row>
    <row r="87" ht="13.5" spans="1:10">
      <c r="A87" s="22"/>
      <c r="B87" s="22"/>
      <c r="C87" s="22" t="s">
        <v>286</v>
      </c>
      <c r="D87" s="47" t="s">
        <v>294</v>
      </c>
      <c r="E87" s="48" t="s">
        <v>467</v>
      </c>
      <c r="F87" s="36" t="s">
        <v>296</v>
      </c>
      <c r="G87" s="23" t="s">
        <v>297</v>
      </c>
      <c r="H87" s="36" t="s">
        <v>291</v>
      </c>
      <c r="I87" s="36" t="s">
        <v>292</v>
      </c>
      <c r="J87" s="48" t="s">
        <v>468</v>
      </c>
    </row>
    <row r="88" ht="22.5" spans="1:10">
      <c r="A88" s="22"/>
      <c r="B88" s="22"/>
      <c r="C88" s="22" t="s">
        <v>286</v>
      </c>
      <c r="D88" s="47" t="s">
        <v>299</v>
      </c>
      <c r="E88" s="48" t="s">
        <v>469</v>
      </c>
      <c r="F88" s="36" t="s">
        <v>296</v>
      </c>
      <c r="G88" s="23" t="s">
        <v>297</v>
      </c>
      <c r="H88" s="36" t="s">
        <v>291</v>
      </c>
      <c r="I88" s="36" t="s">
        <v>292</v>
      </c>
      <c r="J88" s="48" t="s">
        <v>470</v>
      </c>
    </row>
    <row r="89" ht="13.5" spans="1:10">
      <c r="A89" s="22"/>
      <c r="B89" s="22"/>
      <c r="C89" s="22" t="s">
        <v>301</v>
      </c>
      <c r="D89" s="47" t="s">
        <v>319</v>
      </c>
      <c r="E89" s="48" t="s">
        <v>471</v>
      </c>
      <c r="F89" s="36" t="s">
        <v>289</v>
      </c>
      <c r="G89" s="23" t="s">
        <v>335</v>
      </c>
      <c r="H89" s="36"/>
      <c r="I89" s="36" t="s">
        <v>305</v>
      </c>
      <c r="J89" s="48" t="s">
        <v>472</v>
      </c>
    </row>
    <row r="90" ht="22.5" spans="1:10">
      <c r="A90" s="22"/>
      <c r="B90" s="22"/>
      <c r="C90" s="22" t="s">
        <v>307</v>
      </c>
      <c r="D90" s="47" t="s">
        <v>308</v>
      </c>
      <c r="E90" s="48" t="s">
        <v>403</v>
      </c>
      <c r="F90" s="36" t="s">
        <v>296</v>
      </c>
      <c r="G90" s="23" t="s">
        <v>323</v>
      </c>
      <c r="H90" s="36" t="s">
        <v>291</v>
      </c>
      <c r="I90" s="36" t="s">
        <v>292</v>
      </c>
      <c r="J90" s="48" t="s">
        <v>473</v>
      </c>
    </row>
    <row r="91" ht="41" customHeight="1" spans="1:10">
      <c r="A91" s="46" t="s">
        <v>249</v>
      </c>
      <c r="B91" s="22" t="s">
        <v>390</v>
      </c>
      <c r="C91" s="22"/>
      <c r="D91" s="22"/>
      <c r="E91" s="22"/>
      <c r="F91" s="22"/>
      <c r="G91" s="22"/>
      <c r="H91" s="22"/>
      <c r="I91" s="22"/>
      <c r="J91" s="22"/>
    </row>
    <row r="92" ht="13.5" spans="1:10">
      <c r="A92" s="22"/>
      <c r="B92" s="22"/>
      <c r="C92" s="22" t="s">
        <v>286</v>
      </c>
      <c r="D92" s="47" t="s">
        <v>287</v>
      </c>
      <c r="E92" s="48" t="s">
        <v>391</v>
      </c>
      <c r="F92" s="36" t="s">
        <v>289</v>
      </c>
      <c r="G92" s="23" t="s">
        <v>53</v>
      </c>
      <c r="H92" s="36" t="s">
        <v>328</v>
      </c>
      <c r="I92" s="36" t="s">
        <v>292</v>
      </c>
      <c r="J92" s="48" t="s">
        <v>392</v>
      </c>
    </row>
    <row r="93" ht="13.5" spans="1:10">
      <c r="A93" s="22"/>
      <c r="B93" s="22"/>
      <c r="C93" s="22" t="s">
        <v>286</v>
      </c>
      <c r="D93" s="47" t="s">
        <v>294</v>
      </c>
      <c r="E93" s="48" t="s">
        <v>393</v>
      </c>
      <c r="F93" s="36" t="s">
        <v>296</v>
      </c>
      <c r="G93" s="23" t="s">
        <v>394</v>
      </c>
      <c r="H93" s="36" t="s">
        <v>291</v>
      </c>
      <c r="I93" s="36" t="s">
        <v>292</v>
      </c>
      <c r="J93" s="48" t="s">
        <v>395</v>
      </c>
    </row>
    <row r="94" ht="13.5" spans="1:10">
      <c r="A94" s="22"/>
      <c r="B94" s="22"/>
      <c r="C94" s="22" t="s">
        <v>286</v>
      </c>
      <c r="D94" s="47" t="s">
        <v>299</v>
      </c>
      <c r="E94" s="48" t="s">
        <v>396</v>
      </c>
      <c r="F94" s="36" t="s">
        <v>289</v>
      </c>
      <c r="G94" s="23" t="s">
        <v>397</v>
      </c>
      <c r="H94" s="36"/>
      <c r="I94" s="36" t="s">
        <v>305</v>
      </c>
      <c r="J94" s="48" t="s">
        <v>398</v>
      </c>
    </row>
    <row r="95" ht="13.5" spans="1:10">
      <c r="A95" s="22"/>
      <c r="B95" s="22"/>
      <c r="C95" s="22" t="s">
        <v>301</v>
      </c>
      <c r="D95" s="47" t="s">
        <v>319</v>
      </c>
      <c r="E95" s="48" t="s">
        <v>399</v>
      </c>
      <c r="F95" s="36" t="s">
        <v>296</v>
      </c>
      <c r="G95" s="23" t="s">
        <v>400</v>
      </c>
      <c r="H95" s="36" t="s">
        <v>401</v>
      </c>
      <c r="I95" s="36" t="s">
        <v>292</v>
      </c>
      <c r="J95" s="48" t="s">
        <v>402</v>
      </c>
    </row>
    <row r="96" ht="13.5" spans="1:10">
      <c r="A96" s="22"/>
      <c r="B96" s="22"/>
      <c r="C96" s="22" t="s">
        <v>307</v>
      </c>
      <c r="D96" s="47" t="s">
        <v>308</v>
      </c>
      <c r="E96" s="48" t="s">
        <v>404</v>
      </c>
      <c r="F96" s="36" t="s">
        <v>296</v>
      </c>
      <c r="G96" s="23" t="s">
        <v>323</v>
      </c>
      <c r="H96" s="36" t="s">
        <v>291</v>
      </c>
      <c r="I96" s="36" t="s">
        <v>292</v>
      </c>
      <c r="J96" s="48" t="s">
        <v>404</v>
      </c>
    </row>
    <row r="97" ht="103" customHeight="1" spans="1:10">
      <c r="A97" s="46" t="s">
        <v>267</v>
      </c>
      <c r="B97" s="22" t="s">
        <v>474</v>
      </c>
      <c r="C97" s="22"/>
      <c r="D97" s="22"/>
      <c r="E97" s="22"/>
      <c r="F97" s="22"/>
      <c r="G97" s="22"/>
      <c r="H97" s="22"/>
      <c r="I97" s="22"/>
      <c r="J97" s="22"/>
    </row>
    <row r="98" ht="13.5" spans="1:10">
      <c r="A98" s="22"/>
      <c r="B98" s="22"/>
      <c r="C98" s="22" t="s">
        <v>286</v>
      </c>
      <c r="D98" s="47" t="s">
        <v>287</v>
      </c>
      <c r="E98" s="48" t="s">
        <v>475</v>
      </c>
      <c r="F98" s="36" t="s">
        <v>296</v>
      </c>
      <c r="G98" s="23" t="s">
        <v>297</v>
      </c>
      <c r="H98" s="36" t="s">
        <v>291</v>
      </c>
      <c r="I98" s="36" t="s">
        <v>292</v>
      </c>
      <c r="J98" s="48" t="s">
        <v>476</v>
      </c>
    </row>
    <row r="99" ht="13.5" spans="1:10">
      <c r="A99" s="22"/>
      <c r="B99" s="22"/>
      <c r="C99" s="22" t="s">
        <v>286</v>
      </c>
      <c r="D99" s="47" t="s">
        <v>294</v>
      </c>
      <c r="E99" s="48" t="s">
        <v>477</v>
      </c>
      <c r="F99" s="36" t="s">
        <v>296</v>
      </c>
      <c r="G99" s="23" t="s">
        <v>297</v>
      </c>
      <c r="H99" s="36" t="s">
        <v>291</v>
      </c>
      <c r="I99" s="36" t="s">
        <v>292</v>
      </c>
      <c r="J99" s="48" t="s">
        <v>478</v>
      </c>
    </row>
    <row r="100" ht="13.5" spans="1:10">
      <c r="A100" s="22"/>
      <c r="B100" s="22"/>
      <c r="C100" s="22" t="s">
        <v>286</v>
      </c>
      <c r="D100" s="47" t="s">
        <v>299</v>
      </c>
      <c r="E100" s="48" t="s">
        <v>479</v>
      </c>
      <c r="F100" s="36" t="s">
        <v>289</v>
      </c>
      <c r="G100" s="23" t="s">
        <v>290</v>
      </c>
      <c r="H100" s="36" t="s">
        <v>291</v>
      </c>
      <c r="I100" s="36" t="s">
        <v>292</v>
      </c>
      <c r="J100" s="48" t="s">
        <v>476</v>
      </c>
    </row>
    <row r="101" ht="13.5" spans="1:10">
      <c r="A101" s="22"/>
      <c r="B101" s="22"/>
      <c r="C101" s="22" t="s">
        <v>301</v>
      </c>
      <c r="D101" s="47" t="s">
        <v>319</v>
      </c>
      <c r="E101" s="48" t="s">
        <v>480</v>
      </c>
      <c r="F101" s="36" t="s">
        <v>289</v>
      </c>
      <c r="G101" s="23" t="s">
        <v>335</v>
      </c>
      <c r="H101" s="36"/>
      <c r="I101" s="36" t="s">
        <v>305</v>
      </c>
      <c r="J101" s="48" t="s">
        <v>481</v>
      </c>
    </row>
    <row r="102" ht="13.5" spans="1:10">
      <c r="A102" s="22"/>
      <c r="B102" s="22"/>
      <c r="C102" s="22" t="s">
        <v>307</v>
      </c>
      <c r="D102" s="47" t="s">
        <v>308</v>
      </c>
      <c r="E102" s="48" t="s">
        <v>309</v>
      </c>
      <c r="F102" s="36" t="s">
        <v>296</v>
      </c>
      <c r="G102" s="23" t="s">
        <v>297</v>
      </c>
      <c r="H102" s="36" t="s">
        <v>291</v>
      </c>
      <c r="I102" s="36" t="s">
        <v>292</v>
      </c>
      <c r="J102" s="48" t="s">
        <v>482</v>
      </c>
    </row>
    <row r="103" ht="103" customHeight="1" spans="1:10">
      <c r="A103" s="46" t="s">
        <v>271</v>
      </c>
      <c r="B103" s="22" t="s">
        <v>483</v>
      </c>
      <c r="C103" s="22"/>
      <c r="D103" s="22"/>
      <c r="E103" s="22"/>
      <c r="F103" s="22"/>
      <c r="G103" s="22"/>
      <c r="H103" s="22"/>
      <c r="I103" s="22"/>
      <c r="J103" s="22"/>
    </row>
    <row r="104" ht="13.5" spans="1:10">
      <c r="A104" s="22"/>
      <c r="B104" s="22"/>
      <c r="C104" s="22" t="s">
        <v>286</v>
      </c>
      <c r="D104" s="47" t="s">
        <v>287</v>
      </c>
      <c r="E104" s="48" t="s">
        <v>484</v>
      </c>
      <c r="F104" s="36" t="s">
        <v>289</v>
      </c>
      <c r="G104" s="23" t="s">
        <v>485</v>
      </c>
      <c r="H104" s="36" t="s">
        <v>486</v>
      </c>
      <c r="I104" s="36" t="s">
        <v>292</v>
      </c>
      <c r="J104" s="48" t="s">
        <v>487</v>
      </c>
    </row>
    <row r="105" ht="13.5" spans="1:10">
      <c r="A105" s="22"/>
      <c r="B105" s="22"/>
      <c r="C105" s="22" t="s">
        <v>286</v>
      </c>
      <c r="D105" s="47" t="s">
        <v>294</v>
      </c>
      <c r="E105" s="48" t="s">
        <v>488</v>
      </c>
      <c r="F105" s="36" t="s">
        <v>289</v>
      </c>
      <c r="G105" s="23" t="s">
        <v>290</v>
      </c>
      <c r="H105" s="36" t="s">
        <v>291</v>
      </c>
      <c r="I105" s="36" t="s">
        <v>292</v>
      </c>
      <c r="J105" s="48" t="s">
        <v>489</v>
      </c>
    </row>
    <row r="106" ht="33.75" spans="1:10">
      <c r="A106" s="22"/>
      <c r="B106" s="22"/>
      <c r="C106" s="22" t="s">
        <v>286</v>
      </c>
      <c r="D106" s="47" t="s">
        <v>299</v>
      </c>
      <c r="E106" s="48" t="s">
        <v>490</v>
      </c>
      <c r="F106" s="36" t="s">
        <v>289</v>
      </c>
      <c r="G106" s="23" t="s">
        <v>290</v>
      </c>
      <c r="H106" s="36" t="s">
        <v>291</v>
      </c>
      <c r="I106" s="36" t="s">
        <v>292</v>
      </c>
      <c r="J106" s="48" t="s">
        <v>491</v>
      </c>
    </row>
    <row r="107" ht="22.5" spans="1:10">
      <c r="A107" s="22"/>
      <c r="B107" s="22"/>
      <c r="C107" s="22" t="s">
        <v>301</v>
      </c>
      <c r="D107" s="47" t="s">
        <v>319</v>
      </c>
      <c r="E107" s="48" t="s">
        <v>492</v>
      </c>
      <c r="F107" s="36" t="s">
        <v>296</v>
      </c>
      <c r="G107" s="23" t="s">
        <v>297</v>
      </c>
      <c r="H107" s="36" t="s">
        <v>291</v>
      </c>
      <c r="I107" s="36" t="s">
        <v>292</v>
      </c>
      <c r="J107" s="48" t="s">
        <v>493</v>
      </c>
    </row>
    <row r="108" ht="22.5" spans="1:10">
      <c r="A108" s="22"/>
      <c r="B108" s="22"/>
      <c r="C108" s="22" t="s">
        <v>307</v>
      </c>
      <c r="D108" s="47" t="s">
        <v>308</v>
      </c>
      <c r="E108" s="48" t="s">
        <v>403</v>
      </c>
      <c r="F108" s="36" t="s">
        <v>296</v>
      </c>
      <c r="G108" s="23" t="s">
        <v>323</v>
      </c>
      <c r="H108" s="36" t="s">
        <v>291</v>
      </c>
      <c r="I108" s="36" t="s">
        <v>292</v>
      </c>
      <c r="J108" s="48" t="s">
        <v>494</v>
      </c>
    </row>
    <row r="109" ht="32" customHeight="1" spans="1:10">
      <c r="A109" s="46" t="s">
        <v>263</v>
      </c>
      <c r="B109" s="22" t="s">
        <v>495</v>
      </c>
      <c r="C109" s="22"/>
      <c r="D109" s="22"/>
      <c r="E109" s="22"/>
      <c r="F109" s="22"/>
      <c r="G109" s="22"/>
      <c r="H109" s="22"/>
      <c r="I109" s="22"/>
      <c r="J109" s="22"/>
    </row>
    <row r="110" ht="13.5" spans="1:10">
      <c r="A110" s="22"/>
      <c r="B110" s="22"/>
      <c r="C110" s="22" t="s">
        <v>286</v>
      </c>
      <c r="D110" s="47" t="s">
        <v>294</v>
      </c>
      <c r="E110" s="48" t="s">
        <v>496</v>
      </c>
      <c r="F110" s="36" t="s">
        <v>289</v>
      </c>
      <c r="G110" s="23" t="s">
        <v>290</v>
      </c>
      <c r="H110" s="36" t="s">
        <v>291</v>
      </c>
      <c r="I110" s="36" t="s">
        <v>292</v>
      </c>
      <c r="J110" s="48" t="s">
        <v>496</v>
      </c>
    </row>
    <row r="111" ht="22.5" spans="1:10">
      <c r="A111" s="22"/>
      <c r="B111" s="22"/>
      <c r="C111" s="22" t="s">
        <v>286</v>
      </c>
      <c r="D111" s="47" t="s">
        <v>294</v>
      </c>
      <c r="E111" s="48" t="s">
        <v>497</v>
      </c>
      <c r="F111" s="36" t="s">
        <v>289</v>
      </c>
      <c r="G111" s="23" t="s">
        <v>290</v>
      </c>
      <c r="H111" s="36" t="s">
        <v>291</v>
      </c>
      <c r="I111" s="36" t="s">
        <v>292</v>
      </c>
      <c r="J111" s="48" t="s">
        <v>497</v>
      </c>
    </row>
    <row r="112" ht="13.5" spans="1:10">
      <c r="A112" s="22"/>
      <c r="B112" s="22"/>
      <c r="C112" s="22" t="s">
        <v>301</v>
      </c>
      <c r="D112" s="47" t="s">
        <v>319</v>
      </c>
      <c r="E112" s="48" t="s">
        <v>498</v>
      </c>
      <c r="F112" s="36" t="s">
        <v>289</v>
      </c>
      <c r="G112" s="23" t="s">
        <v>407</v>
      </c>
      <c r="H112" s="36" t="s">
        <v>314</v>
      </c>
      <c r="I112" s="36" t="s">
        <v>292</v>
      </c>
      <c r="J112" s="48" t="s">
        <v>499</v>
      </c>
    </row>
    <row r="113" ht="22.5" spans="1:10">
      <c r="A113" s="22"/>
      <c r="B113" s="22"/>
      <c r="C113" s="22" t="s">
        <v>301</v>
      </c>
      <c r="D113" s="47" t="s">
        <v>319</v>
      </c>
      <c r="E113" s="48" t="s">
        <v>500</v>
      </c>
      <c r="F113" s="36" t="s">
        <v>289</v>
      </c>
      <c r="G113" s="23" t="s">
        <v>407</v>
      </c>
      <c r="H113" s="36" t="s">
        <v>314</v>
      </c>
      <c r="I113" s="36" t="s">
        <v>292</v>
      </c>
      <c r="J113" s="48" t="s">
        <v>501</v>
      </c>
    </row>
    <row r="114" ht="22.5" spans="1:10">
      <c r="A114" s="22"/>
      <c r="B114" s="22"/>
      <c r="C114" s="22" t="s">
        <v>307</v>
      </c>
      <c r="D114" s="47" t="s">
        <v>308</v>
      </c>
      <c r="E114" s="48" t="s">
        <v>502</v>
      </c>
      <c r="F114" s="36" t="s">
        <v>296</v>
      </c>
      <c r="G114" s="23" t="s">
        <v>323</v>
      </c>
      <c r="H114" s="36" t="s">
        <v>291</v>
      </c>
      <c r="I114" s="36" t="s">
        <v>292</v>
      </c>
      <c r="J114" s="48" t="s">
        <v>503</v>
      </c>
    </row>
    <row r="115" ht="43" customHeight="1" spans="1:10">
      <c r="A115" s="46" t="s">
        <v>261</v>
      </c>
      <c r="B115" s="22" t="s">
        <v>504</v>
      </c>
      <c r="C115" s="22"/>
      <c r="D115" s="22"/>
      <c r="E115" s="22"/>
      <c r="F115" s="22"/>
      <c r="G115" s="22"/>
      <c r="H115" s="22"/>
      <c r="I115" s="22"/>
      <c r="J115" s="22"/>
    </row>
    <row r="116" ht="13.5" spans="1:10">
      <c r="A116" s="22"/>
      <c r="B116" s="22"/>
      <c r="C116" s="22" t="s">
        <v>286</v>
      </c>
      <c r="D116" s="47" t="s">
        <v>287</v>
      </c>
      <c r="E116" s="48" t="s">
        <v>505</v>
      </c>
      <c r="F116" s="36" t="s">
        <v>296</v>
      </c>
      <c r="G116" s="23" t="s">
        <v>506</v>
      </c>
      <c r="H116" s="36" t="s">
        <v>328</v>
      </c>
      <c r="I116" s="36" t="s">
        <v>292</v>
      </c>
      <c r="J116" s="48" t="s">
        <v>507</v>
      </c>
    </row>
    <row r="117" ht="13.5" spans="1:10">
      <c r="A117" s="22"/>
      <c r="B117" s="22"/>
      <c r="C117" s="22" t="s">
        <v>286</v>
      </c>
      <c r="D117" s="47" t="s">
        <v>287</v>
      </c>
      <c r="E117" s="48" t="s">
        <v>508</v>
      </c>
      <c r="F117" s="36" t="s">
        <v>296</v>
      </c>
      <c r="G117" s="23" t="s">
        <v>509</v>
      </c>
      <c r="H117" s="36" t="s">
        <v>314</v>
      </c>
      <c r="I117" s="36" t="s">
        <v>292</v>
      </c>
      <c r="J117" s="48" t="s">
        <v>510</v>
      </c>
    </row>
    <row r="118" ht="13.5" spans="1:10">
      <c r="A118" s="22"/>
      <c r="B118" s="22"/>
      <c r="C118" s="22" t="s">
        <v>286</v>
      </c>
      <c r="D118" s="47" t="s">
        <v>287</v>
      </c>
      <c r="E118" s="48" t="s">
        <v>511</v>
      </c>
      <c r="F118" s="36" t="s">
        <v>296</v>
      </c>
      <c r="G118" s="23" t="s">
        <v>46</v>
      </c>
      <c r="H118" s="36" t="s">
        <v>401</v>
      </c>
      <c r="I118" s="36" t="s">
        <v>292</v>
      </c>
      <c r="J118" s="48" t="s">
        <v>512</v>
      </c>
    </row>
    <row r="119" ht="22.5" spans="1:10">
      <c r="A119" s="22"/>
      <c r="B119" s="22"/>
      <c r="C119" s="22" t="s">
        <v>301</v>
      </c>
      <c r="D119" s="47" t="s">
        <v>319</v>
      </c>
      <c r="E119" s="48" t="s">
        <v>513</v>
      </c>
      <c r="F119" s="36" t="s">
        <v>514</v>
      </c>
      <c r="G119" s="23" t="s">
        <v>70</v>
      </c>
      <c r="H119" s="36" t="s">
        <v>328</v>
      </c>
      <c r="I119" s="36" t="s">
        <v>292</v>
      </c>
      <c r="J119" s="48" t="s">
        <v>515</v>
      </c>
    </row>
    <row r="120" ht="13.5" spans="1:10">
      <c r="A120" s="22"/>
      <c r="B120" s="22"/>
      <c r="C120" s="22" t="s">
        <v>307</v>
      </c>
      <c r="D120" s="47" t="s">
        <v>308</v>
      </c>
      <c r="E120" s="48" t="s">
        <v>516</v>
      </c>
      <c r="F120" s="36" t="s">
        <v>296</v>
      </c>
      <c r="G120" s="23" t="s">
        <v>364</v>
      </c>
      <c r="H120" s="36" t="s">
        <v>291</v>
      </c>
      <c r="I120" s="36" t="s">
        <v>292</v>
      </c>
      <c r="J120" s="48" t="s">
        <v>517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275" right="0.156944444444444" top="1" bottom="1" header="0.5" footer="0.5"/>
  <pageSetup paperSize="1" scale="49" fitToHeight="0"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李晨曦</cp:lastModifiedBy>
  <dcterms:created xsi:type="dcterms:W3CDTF">2026-03-02T01:57:00Z</dcterms:created>
  <dcterms:modified xsi:type="dcterms:W3CDTF">2026-03-03T07:59:56Z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0F34EE80BF2449C8A6AFED0DA72A5820</vt:lpwstr>
  </property>
  <property fmtid="{D5CDD505-2E9C-101B-9397-08002B2CF9AE}" pid="3" name="KSOProductBuildVer">
    <vt:lpwstr>2052-11.8.6.11825</vt:lpwstr>
  </property>
</Properties>
</file>