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75" firstSheet="8"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<sst xmlns="http://schemas.openxmlformats.org/spreadsheetml/2006/main" count="2273" uniqueCount="673">
  <si>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</si>
  <si>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</si>
  <si>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</si>
  <si>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</si>
  <si>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</si>
  <si>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</si>
  <si>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</si>
  <si>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</si>
  <si>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</si>
  <si>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</si>
  <si>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</si>
  <si>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</si>
  <si>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</si>
  <si>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</si>
  <si>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</si>
  <si>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</si>
  <si>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</si>
  <si>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</si>
  <si>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</si>
  <si>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</si>
  <si>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</si>
  <si>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</si>
  <si>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</si>
  <si>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</si>
  <si>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</si>
  <si>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</si>
  <si>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</si>
  <si>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</si>
  <si>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</si>
  <si>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</si>
  <si>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</si>
  <si>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</si>
  <si>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</si>
  <si>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</si>
  <si>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</si>
  <si>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</si>
  <si>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</si>
  <si>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</si>
  <si>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</si>
  <si>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</si>
  <si>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</si>
  <si>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</si>
  <si>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</si>
  <si>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</si>
  <si>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</si>
  <si>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</si>
  <si>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</si>
  <si>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</si>
  <si>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</si>
  <si>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</si>
  <si>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</si>
  <si>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</si>
  <si>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</si>
  <si>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</si>
  <si>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</si>
  <si>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301</t>
  </si>
  <si>
    <t>中国共产党易门县委员会办公室</t>
  </si>
  <si>
    <t>301001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</si>
  <si>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</si>
  <si>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</si>
  <si>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</si>
  <si>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</si>
  <si>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</si>
  <si>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</si>
  <si>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</si>
  <si>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</si>
  <si>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</si>
  <si>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</si>
  <si>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</si>
  <si>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</si>
  <si>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</si>
  <si>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</si>
  <si>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</si>
  <si>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</si>
  <si>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20126</t>
  </si>
  <si>
    <t>档案事务</t>
  </si>
  <si>
    <t>2012604</t>
  </si>
  <si>
    <t>档案馆</t>
  </si>
  <si>
    <t>20131</t>
  </si>
  <si>
    <t>党委办公厅（室）及相关机构事务</t>
  </si>
  <si>
    <t>2013101</t>
  </si>
  <si>
    <t>行政运行</t>
  </si>
  <si>
    <t>2013102</t>
  </si>
  <si>
    <t>一般行政管理事务</t>
  </si>
  <si>
    <t>2013150</t>
  </si>
  <si>
    <t>事业运行</t>
  </si>
  <si>
    <t>2013199</t>
  </si>
  <si>
    <t>其他党委办公厅（室）及相关机构事务支出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</si>
  <si>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</si>
  <si>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</si>
  <si>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</si>
  <si>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</si>
  <si>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</si>
  <si>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</si>
  <si>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</si>
  <si>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</si>
  <si>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</si>
  <si>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</si>
  <si>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</si>
  <si>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</si>
  <si>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</si>
  <si>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</si>
  <si>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</si>
  <si>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</si>
  <si>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</si>
  <si>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</si>
  <si>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</si>
  <si>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</si>
  <si>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</si>
  <si>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</si>
  <si>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</si>
  <si>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</si>
  <si>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</si>
  <si>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</si>
  <si>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</si>
  <si>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</si>
  <si>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</si>
  <si>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</si>
  <si>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</si>
  <si>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</si>
  <si>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</si>
  <si>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</si>
  <si>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</si>
  <si>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</si>
  <si>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</si>
  <si>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</si>
  <si>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</si>
  <si>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</si>
  <si>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</si>
  <si>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</si>
  <si>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</si>
  <si>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</si>
  <si>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</si>
  <si>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</si>
  <si>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</si>
  <si>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</si>
  <si>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</si>
  <si>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</si>
  <si>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</si>
  <si>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</si>
  <si>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</si>
  <si>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</si>
  <si>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</si>
  <si>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</si>
  <si>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</si>
  <si>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</si>
  <si>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</si>
  <si>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</si>
  <si>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</si>
  <si>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</si>
  <si>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</si>
  <si>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</si>
  <si>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</si>
  <si>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</si>
  <si>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</si>
  <si>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</si>
  <si>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</si>
  <si>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</si>
  <si>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</si>
  <si>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</si>
  <si>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</si>
  <si>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</si>
  <si>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530425210000000014881</t>
  </si>
  <si>
    <t>行政人员支出工资</t>
  </si>
  <si>
    <t>30101</t>
  </si>
  <si>
    <t>基本工资</t>
  </si>
  <si>
    <t>30102</t>
  </si>
  <si>
    <t>津贴补贴</t>
  </si>
  <si>
    <t>30103</t>
  </si>
  <si>
    <t>奖金</t>
  </si>
  <si>
    <t>530425210000000014886</t>
  </si>
  <si>
    <t>事业人员支出工资</t>
  </si>
  <si>
    <t>30107</t>
  </si>
  <si>
    <t>绩效工资</t>
  </si>
  <si>
    <t>530425210000000015087</t>
  </si>
  <si>
    <t>社会保障缴费</t>
  </si>
  <si>
    <t>30112</t>
  </si>
  <si>
    <t>其他社会保障缴费</t>
  </si>
  <si>
    <t>30108</t>
  </si>
  <si>
    <t>机关事业单位基本养老保险缴费</t>
  </si>
  <si>
    <t>30110</t>
  </si>
  <si>
    <t>职工基本医疗保险缴费</t>
  </si>
  <si>
    <t>30111</t>
  </si>
  <si>
    <t>公务员医疗补助缴费</t>
  </si>
  <si>
    <t>530425210000000015088</t>
  </si>
  <si>
    <t>30113</t>
  </si>
  <si>
    <t>530425210000000015093</t>
  </si>
  <si>
    <t>工会经费</t>
  </si>
  <si>
    <t>30228</t>
  </si>
  <si>
    <t>530425210000000015094</t>
  </si>
  <si>
    <t>一般公用经费</t>
  </si>
  <si>
    <t>30201</t>
  </si>
  <si>
    <t>办公费</t>
  </si>
  <si>
    <t>30211</t>
  </si>
  <si>
    <t>差旅费</t>
  </si>
  <si>
    <t>30239</t>
  </si>
  <si>
    <t>其他交通费用</t>
  </si>
  <si>
    <t>30299</t>
  </si>
  <si>
    <t>其他商品和服务支出</t>
  </si>
  <si>
    <t>30202</t>
  </si>
  <si>
    <t>印刷费</t>
  </si>
  <si>
    <t>30205</t>
  </si>
  <si>
    <t>水费</t>
  </si>
  <si>
    <t>30206</t>
  </si>
  <si>
    <t>电费</t>
  </si>
  <si>
    <t>30207</t>
  </si>
  <si>
    <t>邮电费</t>
  </si>
  <si>
    <t>30215</t>
  </si>
  <si>
    <t>会议费</t>
  </si>
  <si>
    <t>30216</t>
  </si>
  <si>
    <t>培训费</t>
  </si>
  <si>
    <t>530425221100000382216</t>
  </si>
  <si>
    <t>30217</t>
  </si>
  <si>
    <t>530425221100000382248</t>
  </si>
  <si>
    <t>公车购置及运维费</t>
  </si>
  <si>
    <t>30231</t>
  </si>
  <si>
    <t>公务用车运行维护费</t>
  </si>
  <si>
    <t>530425221100000382249</t>
  </si>
  <si>
    <t>公务交通补贴（行政）</t>
  </si>
  <si>
    <t>530425231100001436599</t>
  </si>
  <si>
    <t>公务员基础绩效奖</t>
  </si>
  <si>
    <t>530425231100001436615</t>
  </si>
  <si>
    <t>规范后奖励性绩效工资</t>
  </si>
  <si>
    <t>530425231100001443571</t>
  </si>
  <si>
    <t>编外人员工资</t>
  </si>
  <si>
    <t>30199</t>
  </si>
  <si>
    <t>其他工资福利支出</t>
  </si>
  <si>
    <t>预算05-1表</t>
  </si>
  <si>
    <t>2026年部门项目支出预算表</t>
  </si>
  <si>
    <t>项目分类</t>
  </si>
  <si>
    <t>项目单位</t>
  </si>
  <si>
    <t>经济科目编码</t>
  </si>
  <si>
    <t>本年拨款</t>
  </si>
  <si>
    <t>其中：本次下达</t>
  </si>
  <si>
    <t>保密普法宣传经费</t>
  </si>
  <si>
    <t>313 事业发展类</t>
  </si>
  <si>
    <t>530425210000000014937</t>
  </si>
  <si>
    <t>常熟市慈善总会圆梦助学金捐赠收入经费</t>
  </si>
  <si>
    <t>530425231100001915571</t>
  </si>
  <si>
    <t>30305</t>
  </si>
  <si>
    <t>生活补助</t>
  </si>
  <si>
    <t>大酒店改制企业退休人员社会保障缴费经费</t>
  </si>
  <si>
    <t>530425261100004917793</t>
  </si>
  <si>
    <t>档案安全管理及档案抢救征集经费</t>
  </si>
  <si>
    <t>312 民生类</t>
  </si>
  <si>
    <t>530425210000000014988</t>
  </si>
  <si>
    <t>档案馆运行维护费专项资金</t>
  </si>
  <si>
    <t>530425210000000014968</t>
  </si>
  <si>
    <t>档案密集架采购专项经费</t>
  </si>
  <si>
    <t>530425231100001181053</t>
  </si>
  <si>
    <t>关工委驻会老同志工作报酬经费</t>
  </si>
  <si>
    <t>530425231100001333941</t>
  </si>
  <si>
    <t>国家安全工作经费</t>
  </si>
  <si>
    <t>311 专项业务类</t>
  </si>
  <si>
    <t>530425251100003646897</t>
  </si>
  <si>
    <t>企业改制人员养老金补差资金</t>
  </si>
  <si>
    <t>530425231100001759787</t>
  </si>
  <si>
    <t>青少年夏令营少年军校教育培训专项经费</t>
  </si>
  <si>
    <t>530425200000000000407</t>
  </si>
  <si>
    <t>数字档案馆建设经费</t>
  </si>
  <si>
    <t>530425210000000014974</t>
  </si>
  <si>
    <t>县关工委驻会老同志工作经费</t>
  </si>
  <si>
    <t>530425200000000000746</t>
  </si>
  <si>
    <t>县委办驻村工作队员补助经费</t>
  </si>
  <si>
    <t>530425221100000502996</t>
  </si>
  <si>
    <t>县委工作会议专项资金</t>
  </si>
  <si>
    <t>530425210000000014957</t>
  </si>
  <si>
    <t>县委重大决策及重点工作督查工作经费</t>
  </si>
  <si>
    <t>530425221100000235721</t>
  </si>
  <si>
    <t>遗属补助经费</t>
  </si>
  <si>
    <t>530425231100001138364</t>
  </si>
  <si>
    <t>易门县国家综合档案馆业务建设评价整改专项资金</t>
  </si>
  <si>
    <t>530425221100000251015</t>
  </si>
  <si>
    <t>易门县深化安全可靠应用替代工作专项经费</t>
  </si>
  <si>
    <t>530425241100002129835</t>
  </si>
  <si>
    <t>易门县委全会工作经费</t>
  </si>
  <si>
    <t>530425231100001133963</t>
  </si>
  <si>
    <t>易门县未成年人司法项目专项经费</t>
  </si>
  <si>
    <t>530425200000000000392</t>
  </si>
  <si>
    <t>易门一中贫困生救助金捐赠收入经费</t>
  </si>
  <si>
    <t>530425261100005339225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</si>
  <si>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</si>
  <si>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</si>
  <si>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</si>
  <si>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</si>
  <si>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</si>
  <si>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</si>
  <si>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</si>
  <si>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</si>
  <si>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</si>
  <si>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</si>
  <si>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</si>
  <si>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</si>
  <si>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教育和引导青少年珍惜时光，勤奋学习，注重实践，努力学习先进文化，掌握现代科学技术和劳动技能，加强青少年的身心健康教育，引导他们锻炼强健的体魄，养成良好的心理品质。</t>
  </si>
  <si>
    <t>产出指标</t>
  </si>
  <si>
    <t>质量指标</t>
  </si>
  <si>
    <t>青少年参与率</t>
  </si>
  <si>
    <t>&gt;=</t>
  </si>
  <si>
    <t>95</t>
  </si>
  <si>
    <t>%</t>
  </si>
  <si>
    <t>定量指标</t>
  </si>
  <si>
    <t>反映青少年参与情况。</t>
  </si>
  <si>
    <t>时效指标</t>
  </si>
  <si>
    <t>培训开展及时率</t>
  </si>
  <si>
    <t>反映培训开展的情况。</t>
  </si>
  <si>
    <t>效益指标</t>
  </si>
  <si>
    <t>社会效益</t>
  </si>
  <si>
    <t>促进青少年身心健康</t>
  </si>
  <si>
    <t>=</t>
  </si>
  <si>
    <t>有效</t>
  </si>
  <si>
    <t>定性指标</t>
  </si>
  <si>
    <t>反映青少年身心健康情况。</t>
  </si>
  <si>
    <t>满意度指标</t>
  </si>
  <si>
    <t>服务对象满意度</t>
  </si>
  <si>
    <t>培训参与人员满意度</t>
  </si>
  <si>
    <t>98</t>
  </si>
  <si>
    <t>反映全县党政机关、人民群众、各级党员和干部群众对收益对象满意情况。</t>
  </si>
  <si>
    <t>根据《云南省档案条例》的规定，“列入县以上综合档案馆收集范围的具有永久保存价值的档案，应当自形成之日起 10 年内，向同级综合档案馆移交。”为确保我县今后到期应进馆档案依法接收工作有序推进，急需采购档案密集架250 m3，设置于档案馆4楼2间库房（四楼共4间库房，考虑财政困难因素，先设置2间库房）。</t>
  </si>
  <si>
    <t>数量指标</t>
  </si>
  <si>
    <t>档案室改造购置密集架</t>
  </si>
  <si>
    <t>组</t>
  </si>
  <si>
    <t>反映购买密集架的情况。</t>
  </si>
  <si>
    <t>档案室改造购置密集架验收合格率</t>
  </si>
  <si>
    <t>反映档案室能否正常使用的情况。</t>
  </si>
  <si>
    <t>档案室改造购置密集架验收及时率</t>
  </si>
  <si>
    <t>90</t>
  </si>
  <si>
    <t>反映档案室改造时间的情况。</t>
  </si>
  <si>
    <t>档案室改造完成及时率</t>
  </si>
  <si>
    <t>反映采购付款时间。</t>
  </si>
  <si>
    <t>提升档案资料规范性</t>
  </si>
  <si>
    <t>反映提升档案资料规范情况。</t>
  </si>
  <si>
    <t>　 群众满意度</t>
  </si>
  <si>
    <t>反映全县党政机关、人民群众、各级党员和干部群众对群众满意情况。</t>
  </si>
  <si>
    <t>紧扣县委中心工作，围绕目标任务综合考评、脱贫攻坚、招商引资、项目建设、争取资金、森林防火、烤烟生产、领导批示指示等工作，立项督办县委领导批示、重要事项调研，有效推动政令畅通、政策落实。成立县目标绩效考核评价中心，选调人员7人，督查、考核力量有机整合，避免考、评“两张皮”。坚持发展第第一要务，突出重点和实绩，改进综合考评办法，解决以往领导干部考核中定量的少、定性的多，重痕迹、重材料等倾向，推动各级领导干部立足岗位敬业奉献、争先进位，努力提振干部精气神，推进全县经济社会平稳健康发展。</t>
  </si>
  <si>
    <t>完成督查任务数</t>
  </si>
  <si>
    <t>100</t>
  </si>
  <si>
    <t>个</t>
  </si>
  <si>
    <t>反映执行县委督查任务的常规数量情况。</t>
  </si>
  <si>
    <t>下发督查通知</t>
  </si>
  <si>
    <t>150</t>
  </si>
  <si>
    <t>期</t>
  </si>
  <si>
    <t>反映执行任务的情况。</t>
  </si>
  <si>
    <t>督查完成
率</t>
  </si>
  <si>
    <t>反映中央和省、市各项决策部署和县委确定的各项目标任务、重要会议决定事项、批示件落实情况的督促检查情况。
督查完成率=督查完成数/督查实事总数*100%</t>
  </si>
  <si>
    <t>即批示即交办事件处理完成率</t>
  </si>
  <si>
    <t>反映即批示即交办事件处理完成率情况。
事件处理完成率=即批示即交办事件/处理事件数*100%</t>
  </si>
  <si>
    <t>督查整改率</t>
  </si>
  <si>
    <t>反映整体工作进一步提升的指标。
督查整改率=督查检查问题整改数/督查检查问题提出数*100%</t>
  </si>
  <si>
    <t>督查完成及时率</t>
  </si>
  <si>
    <t>反映完成中央和省、市各项决策部署和县委确定的各项目标任务、重要会议决定事项的及时性情况。
督查完成率=及时完成数/督查总数*100%</t>
  </si>
  <si>
    <t>问题整改及时率</t>
  </si>
  <si>
    <t>反映督查问题及时整改的情况。
问题整改及时率=督查检查问题整改时限内完成数量/督查检查问题提出数*100%</t>
  </si>
  <si>
    <t>保障政治生态良好发展</t>
  </si>
  <si>
    <t>反映督查工作对政治生态的良好影响。</t>
  </si>
  <si>
    <t>营造廉洁勤政氛围</t>
  </si>
  <si>
    <t>反映督查工作对营造廉洁勤政氛围的影响。</t>
  </si>
  <si>
    <t>工作人员满意度</t>
  </si>
  <si>
    <t>反映内部工作人员对督查工作的满意情况。</t>
  </si>
  <si>
    <t>督查对象满意度</t>
  </si>
  <si>
    <t>反映全县党政机关、人民群众、各级党员和干部群众对督查工作的满意情况。</t>
  </si>
  <si>
    <t>开展社会背景调查、帮教、整治工作，切实维护触法未成年人的合法权益。开展青少年学生的法制教育2场，300人。依职权开展司法项目救助工作。进一步加强失足失范青少年的关爱帮扶帮教工作，教育和疏导失足失范青少年增强法律意识，树立改过自新的信念，促进失足失范青少年早日回归社会、回归家庭。在未成年人中开展立德树人、预防未成年人触法。</t>
  </si>
  <si>
    <t>教育培训人数</t>
  </si>
  <si>
    <t>300</t>
  </si>
  <si>
    <t>人</t>
  </si>
  <si>
    <t>反映开展青少年学生的法制教育情况。</t>
  </si>
  <si>
    <t>培训覆盖率</t>
  </si>
  <si>
    <t>反映对青少年学生的法制教育的培训情况。</t>
  </si>
  <si>
    <t>案件响应及时性</t>
  </si>
  <si>
    <t>反映案件响应及时率情况。</t>
  </si>
  <si>
    <t>未成年人违法犯罪率降低</t>
  </si>
  <si>
    <t>反映未成年人违法犯罪率降低情况.</t>
  </si>
  <si>
    <t>提升青少年的法律意识</t>
  </si>
  <si>
    <t>反映青少年的法律意识情况。</t>
  </si>
  <si>
    <t>触法未成年人满意度</t>
  </si>
  <si>
    <t>反映全县党政机关、人民群众、各级党员和干部群众对触发未成年人满意情况。</t>
  </si>
  <si>
    <t>全面推进依法治档工作，提升我县国家综合档案馆业务建设水平，促进全县档案事业科学、持续发展，推动实现全县档案工作治理体系和治理能力现代化，对照《云南省档案局关于开展县国家综合档案馆业务建设评价工作的通知》4个一级指标、11个二级指标、31项评价内容，易门县国家综合档案馆需对其中8项评价内容进行整改，确保我县国家综合档案馆顺利通过省级业务建设评价。</t>
  </si>
  <si>
    <t>加装6T视频监控专用硬盘</t>
  </si>
  <si>
    <t>反映延长馆内视屏监控存储时间的情况。</t>
  </si>
  <si>
    <t>安装门禁系统</t>
  </si>
  <si>
    <t>11</t>
  </si>
  <si>
    <t>套</t>
  </si>
  <si>
    <t>反映规范进出库房安全管理的情况。</t>
  </si>
  <si>
    <t>购置气体灭火设备</t>
  </si>
  <si>
    <t>1.00</t>
  </si>
  <si>
    <t>反映提升机房消防安全条件情况。</t>
  </si>
  <si>
    <t>购置柜式空调机</t>
  </si>
  <si>
    <t>台/套</t>
  </si>
  <si>
    <t>反映控制档案保管温度标准情况。</t>
  </si>
  <si>
    <t>购置除湿机</t>
  </si>
  <si>
    <t>反映控制档案保管湿度标准情况。</t>
  </si>
  <si>
    <t>更换防盗防火门</t>
  </si>
  <si>
    <t>15</t>
  </si>
  <si>
    <t>套/台</t>
  </si>
  <si>
    <t>反映提升档案库房消防安全条件情况。</t>
  </si>
  <si>
    <t>安装防盗护栏</t>
  </si>
  <si>
    <t>平方米</t>
  </si>
  <si>
    <t>反映保障库房档案安全管护情况。</t>
  </si>
  <si>
    <t>购买铁质报刊柜</t>
  </si>
  <si>
    <t>反映整改档案装具要求情况。</t>
  </si>
  <si>
    <t>购买防磁柜</t>
  </si>
  <si>
    <t>反映保护和延长声像档案、光盘、磁介质类档案保存和使用年限情况。</t>
  </si>
  <si>
    <t>购买UPS不间断电源</t>
  </si>
  <si>
    <t>反映保护电子档案数据库安全情况。</t>
  </si>
  <si>
    <t>购置设备合格率</t>
  </si>
  <si>
    <t>反映设备质量标准参数符合国家和行业要求标准情况。</t>
  </si>
  <si>
    <t>提升综合档案馆业务建设水平</t>
  </si>
  <si>
    <t>反映业务建设评价提升情况。</t>
  </si>
  <si>
    <t>群众满意度</t>
  </si>
  <si>
    <t>反映全县党政机关、人民群众、各级党员和干部群众满意情况。</t>
  </si>
  <si>
    <t>结合实际，在充分调研，听取各方面意见的基础上，经过认真分析研究，对原县委招待所13名退休人员，养老金、公务员医疗补助、生活补助这三项事企退休人员养老待遇进行补差。一是养老金。继续领取企业退休人员养老金，对事企退休人员养老金差给予补助。二是公务员医疗补助。按月缴纳公务员医疗补助。三是生活补助。参照事业单位退休人员给予生活补助，同步同标准执行。所需资金由县级财政保障。方案决定，县财政局将补差资金按月拨付给中共易门县委办公室，中共易门县委办公室按月发放给个人。</t>
  </si>
  <si>
    <t>供养离（退）休人员数</t>
  </si>
  <si>
    <t>13</t>
  </si>
  <si>
    <t>反映财政供养部门（单位）离（退）休人员数量。</t>
  </si>
  <si>
    <t>发放及时率</t>
  </si>
  <si>
    <t>反映发放单位及时发放补助资金的情况。
发放及时率=在时限内发放资金/应发放资金*100%</t>
  </si>
  <si>
    <t>部门运转</t>
  </si>
  <si>
    <t>正常运转</t>
  </si>
  <si>
    <t>反映部门（单位）运转情况。</t>
  </si>
  <si>
    <t>保障退休人员合法权益</t>
  </si>
  <si>
    <t>反映退休人员合法权益情况。</t>
  </si>
  <si>
    <t>社会公众满意度</t>
  </si>
  <si>
    <t>反映获补助受益对象的满意程度。</t>
  </si>
  <si>
    <t>驻村工作队选派工作由组织部门统筹，扶贫等部门配合，“挂包帮”定点帮扶单位协助派出，每个驻村工作队 3 至5 人，其中深度贫困村原则上选派 5 人，贫困村和已脱贫出列的村原则上选派 3 人。驻村工作队一村一队，确保贫困村全覆盖。 市、县派出单位要利用公用经费，给予下派的工作队员每人每天 50元（每月1500元）的生活补助和通信补贴，每月参照公务出差标准报销 2 次差旅费。该项目的实施有利于巩固拓展脱贫攻坚成果，同时，也是转变机关作风、培养锻炼干部的有效途径。</t>
  </si>
  <si>
    <t>驻村工作队队员人数</t>
  </si>
  <si>
    <t>反映驻村工作队员人数情况。</t>
  </si>
  <si>
    <t>获补对象发放准确率</t>
  </si>
  <si>
    <t>根据考核、考勤结果准确发放补助</t>
  </si>
  <si>
    <t>驻村工作队员补助费发放及时率</t>
  </si>
  <si>
    <t>驻村工作队员的生活状况改善</t>
  </si>
  <si>
    <t>改善</t>
  </si>
  <si>
    <t>保障驻村工作队员稳定，补助促进驻村工作队员生活状况改善的情况。</t>
  </si>
  <si>
    <t>驻村工作队员满意度</t>
  </si>
  <si>
    <t>反映驻村工作队员的满意程度，形成问卷进行抽样调查</t>
  </si>
  <si>
    <t>受助学生家境困难、经济拮据，有的是单亲、有的是孤儿、有的是父母生病、有的亲人遭遇车祸……家庭都有各种各样的不幸，严重影响着他们的正常生活。在孩子们最需要帮助的时候，爱心人士们伸出了温暖的双手，解除了所有受助孩子及家长们的后顾之忧，有价值万元的羽绒服、牙膏香皂、书籍等学习生活用品。在县关工委的积极协调、努力工作下，经易门籍爱心人士牵线搭桥，江苏省常熟市圆梦助学义工社便在易门一中开展了“圆梦助学”公益活动，该校有幸成为圆梦助学义工社的受助学校，学生成为受助者。助学社号召爱心人士结对资助贫困学生，每学年每个学生2000元，以解燃眉之急。倡议发出后，从最早资助20名贫困学生发展到现在资助226名学生，累计资助金额达167.4万元（现金），学习生活用品3000余件（套）、电脑6台。爱心人士的无私奉献极大的缓解了贫困学子的学习生活压力，为他们顺利完成学业、升入理想大学奠定了坚实基础，提供了可靠保障。</t>
  </si>
  <si>
    <t>救助对象人数（人次）</t>
  </si>
  <si>
    <t>114</t>
  </si>
  <si>
    <t>人/人次</t>
  </si>
  <si>
    <t>反映应保尽保、应救尽救对象的人数（人次）情况。</t>
  </si>
  <si>
    <t>救助对象认定准确率</t>
  </si>
  <si>
    <t>反映救助对象认定的准确情况。
救助对象认定准确率=抽检符合标准的救助对象数/抽检实际救助对象数*100%</t>
  </si>
  <si>
    <t>救助标准执行率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</si>
  <si>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</si>
  <si>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</si>
  <si>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</si>
  <si>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救助事项公示度</t>
  </si>
  <si>
    <t>反映救助事项在特定办事大厅、官网、媒体或其他渠道按规定进行公示的情况。
救助事项公示度=按规定公布事项数/按规定应公布事项数*100%</t>
  </si>
  <si>
    <t>救助发放及时率</t>
  </si>
  <si>
    <t>反映发放单位及时发放救助资金的情况。
救助发放及时率=时限内发放救助资金额/应发放救助资金额*100%</t>
  </si>
  <si>
    <t>生活状况改善</t>
  </si>
  <si>
    <t>反映救助促进受助对象生活状况的改善情况。</t>
  </si>
  <si>
    <t>救助对象满意度</t>
  </si>
  <si>
    <t>反映获救助对象的满意程度。
救助对象满意度=调查中满意和较满意的获救助人员数/调查总人数*100%</t>
  </si>
  <si>
    <t>建立与国内权威智库、专业信息公司的常态化合作机制，加大对境内外开源信息的整合挖掘力度，拓宽情报来源；要开展总体国家安全观宣传教育活动；对领导干部开展国家安全宣传教育培训；建设总体国家安全观教育基地。</t>
  </si>
  <si>
    <t>编印数量</t>
  </si>
  <si>
    <t>500</t>
  </si>
  <si>
    <t>份</t>
  </si>
  <si>
    <t>反映制作宣传横幅、宣 传册等的数量情况。</t>
  </si>
  <si>
    <t>宣传品发放率</t>
  </si>
  <si>
    <t>反映宣传品发放的情况。
宣传品发放率=实际发放数/计划发放数*100%</t>
  </si>
  <si>
    <t>宣传单位覆盖率</t>
  </si>
  <si>
    <t>反映参与宣传的单位数量。
普法宣传单位覆盖率=实际普法宣传单位数/普法单位宣传总数*100%</t>
  </si>
  <si>
    <t>保密政策知晓率</t>
  </si>
  <si>
    <t>反映通过宣传，相关受众群体对宣传的重要政策的知晓情况。</t>
  </si>
  <si>
    <t>提高安全意识</t>
  </si>
  <si>
    <t>反映全县党政机关、军队、人民群众、各级党员和干部群众安全意识的提升情况。</t>
  </si>
  <si>
    <t>泄密事件</t>
  </si>
  <si>
    <t>未发生</t>
  </si>
  <si>
    <t>反映本级保密部门泄密事件控制情况。</t>
  </si>
  <si>
    <t>机改撤消档案数字化页面500000页; 对县级机关及县、乡档案业务指导人员培训150余人次；对全县机关开展了执法检查共计120余次；开展“6.9”档案日宣传活动；改造查阅服务窗口，免费提供存包柜、休息椅、饮水机、雨伞等便民措施，方便群众安全查阅利用档案，为部分单位修志、为利用者办理退休、干部档案清查等提供了真实、有效的凭证；完成采购图书资料架10 组、库房精密恒温恒湿空调3台、真空充氮杀虫灭菌消毒机1台，进一步配备完善了安全管理设施设备；完成州档案馆室外地基下沉处理工程和档案馆楼顶防水加固施工；及时维修维护消防设备、备用发电机、电梯等安全设备，夯实档案馆安全基础，强化内部管理，完善安全保卫相关措施，增加安保力量，加强安保巡逻。聘请1名保洁员做好档案馆公共区域及库房卫生保洁；安全科学管护馆藏档案，社会各界及个人查阅利用馆藏档案满意率达到100%。
1.完成50万页馆藏档案原文数字化 ，通过各门类档案的整理与数字化，从而达到查询快捷，利用方便，从而可以通过管理系统进行历史音像资料的再现。
2.推动档案事业建设，提高档案服务质量，加大推进数字档案馆（室）建设力度，国家一级档案馆的长效保持。</t>
  </si>
  <si>
    <t>档案扫描页数</t>
  </si>
  <si>
    <t>50000.00</t>
  </si>
  <si>
    <t>幅（页）</t>
  </si>
  <si>
    <t>反映档案整理数量、电子化数量达到计划情况。</t>
  </si>
  <si>
    <t>档案业务培训人数</t>
  </si>
  <si>
    <t>反映档案培训人员情况。</t>
  </si>
  <si>
    <t>购置设备数量</t>
  </si>
  <si>
    <t>反映设备购置情况。</t>
  </si>
  <si>
    <t>管护馆藏档案数量</t>
  </si>
  <si>
    <t>50000</t>
  </si>
  <si>
    <t>页</t>
  </si>
  <si>
    <t>反映档案数量情况。</t>
  </si>
  <si>
    <t>数字化扫描正确率</t>
  </si>
  <si>
    <t>反映整理后档案图像合格情况。</t>
  </si>
  <si>
    <t>购置设备验收合格率</t>
  </si>
  <si>
    <t>反映设备验收情况。</t>
  </si>
  <si>
    <t>购置设备验收及时率</t>
  </si>
  <si>
    <t>反映购置设备验收及时完成情况。</t>
  </si>
  <si>
    <t>实现各全宗门类档案的永久保存与查阅利用</t>
  </si>
  <si>
    <t>实现</t>
  </si>
  <si>
    <t>反映档案查阅情况。</t>
  </si>
  <si>
    <t>便捷群众安全查阅利用档案</t>
  </si>
  <si>
    <t>提升安全科学管护馆藏档案</t>
  </si>
  <si>
    <t>反映档案安全科学管护情况。</t>
  </si>
  <si>
    <t>相关人员满意率</t>
  </si>
  <si>
    <t>反映全县党政机关、人民群众、各级党员和干部群众对相关人员的满意情况。</t>
  </si>
  <si>
    <t>以习近平新时代中国特色社会主义思想为指导，全面贯彻落实党的十九大和十九届二中、三中、四中全会精神，深入学习贯彻习近平总书记今年以来一系列重要讲话、指示和考察云南重要讲话精神，以及省委十届十次全会、市委五届十次全会精神，认真落实市委、市政府下达的目标任务和县委全会确定的各项目标任务，全面总结上半年我县各领域取得的成就，准确分析全县经济社会发展中存在的困难和问题，就做好下半年经济社会发展和党的建设各项工作进行安排部署，动员全县广大干部群众增强“四个意识”、坚定“四个自信”、坚决做到“两个维护”，紧扣全面建成小康社会目标任务，在疫情防控常态化前提下，坚决打好三大攻坚战，扎实做好“六稳”工作，全面落实“六保”任务，谋划好“十四五”发展，扛起“六面大旗”，强化“六种意识”，努力完成年内各项目标任务。</t>
  </si>
  <si>
    <t>参会人数</t>
  </si>
  <si>
    <t>反映会议参加的人数情况。</t>
  </si>
  <si>
    <t>会议开展率</t>
  </si>
  <si>
    <t>反映会议召开的次数情况。</t>
  </si>
  <si>
    <t>提案通过率</t>
  </si>
  <si>
    <t>反映会议提案通过的数量情况。</t>
  </si>
  <si>
    <t>会议议程完成率</t>
  </si>
  <si>
    <t>反映会议议程完成情况。
会议议程完成率=会议议程完成数/计划数*100%</t>
  </si>
  <si>
    <t>会议报告率</t>
  </si>
  <si>
    <t>反映会议计划和执行情况汇总报告及抄送情况。
会议报告率=进行会议报告及抄送的会议数/召开会议数*100%</t>
  </si>
  <si>
    <t>会议涉及人员覆盖率</t>
  </si>
  <si>
    <t>反映会议涉及人员覆盖率情况。
会议涉及人员覆盖率=参会人员/应参会人员*100%</t>
  </si>
  <si>
    <t>会议开展及时率</t>
  </si>
  <si>
    <t>反映及时开展会议情况。</t>
  </si>
  <si>
    <t>保障会议正常开展</t>
  </si>
  <si>
    <t>正常开展</t>
  </si>
  <si>
    <t>反映正常开展情况。</t>
  </si>
  <si>
    <t>参会人员满意度</t>
  </si>
  <si>
    <t>反映参会人员对会议开展的满意度。参会人员满意度=（参会满意人数/问卷调查人数）*100%</t>
  </si>
  <si>
    <t>年聘请驻会老同志4人，积极开展未成年人思想道德教育、法制教育、引导青少年树立正确的价值观、人生观、世界观，促进全县关心下一代工作健康有序顺利发展。</t>
  </si>
  <si>
    <t>聘请老同志返岗率</t>
  </si>
  <si>
    <t>反映县关工委开展工作情况。
聘请老同志返岗率=实际人数/计划人数*100%</t>
  </si>
  <si>
    <t>补贴标准准确率</t>
  </si>
  <si>
    <t>反映补贴标准发放的准确情况。
补贴标准准确率=发放准确人数/发放人数*%</t>
  </si>
  <si>
    <t>离退休人员退休保障率</t>
  </si>
  <si>
    <t>反映返聘人员补贴的落实情况。
离退休人员保障率=实际退休人员/退休人员总值*100%</t>
  </si>
  <si>
    <t>保障老同志权益</t>
  </si>
  <si>
    <t>反映该项目的实施，对老同志权益保障情况。</t>
  </si>
  <si>
    <t>返聘老同志满意度</t>
  </si>
  <si>
    <t>反映项目涉及驻会老同志的满意度，用于评价基层关公委工作质量。</t>
  </si>
  <si>
    <t>受助学生家境困难、经济拮据，有的是单亲、有的是孤儿、有的是父母生病、有的亲人遭遇车祸……家庭都有各种各样的不幸，严重影响着他们的正常生活。在孩子们最需要帮助的时候，爱心人士们伸出了温暖的双手，解除了所有受助孩子及家长们的后顾之忧，爱心人士的无私奉献极大的缓解了贫困学子的学习生活压力，为他们顺利完成学业、升入理想大学奠定了坚实基础，提供了可靠保障。</t>
  </si>
  <si>
    <t>经报请市人民政府同意，决定提高全市城乡居民最低生活保障标准、特困人员救助供养标准和孤儿基本生活保障标准。据云人社发〔2010〕127号文件，遗属生活困难补助标准随当地最低生活保障标准调整而调整：职工因病死亡的补助标准调整为910元/月.人；职工因工死亡的补助标准调整为1050元/月.人。补助对象为农村户口的，职工因病死亡的补助标准调整为579元/月.人；职工因工死亡的补助标准调整为668元/月.人。</t>
  </si>
  <si>
    <t>兑现准确率</t>
  </si>
  <si>
    <t>反映补助准确发放的情况。
补助兑现准确率=补助兑付额/应付额*100%</t>
  </si>
  <si>
    <t>反映获补对象发放情况。</t>
  </si>
  <si>
    <t>遗属补助费发放及时率</t>
  </si>
  <si>
    <t>困难生活补助人员的生活状况改善</t>
  </si>
  <si>
    <t>反映保障遗属补助人员稳定，补助促进遗属补助人员生活状况改善的情况。</t>
  </si>
  <si>
    <t>遗属补助人员满意度</t>
  </si>
  <si>
    <t>反映遗属补助人员的满意程度，形成问卷进行抽样调查</t>
  </si>
  <si>
    <t>根据易办发《关于加强新形势下档案工作的实施意见》的通知，县级每年安排档案馆运行维护费，每卷每年2元，150000卷*2=30万元，用于档案的日常维护：消防安全维护，消防系统和设备维保，库房配置柜式空调和除湿机进行温湿度控制，档案库房清理、消毒，老化档案盒更换、破损档案的抢救修复，购买防虫药品，值班人员24小时值守，库房安装门禁系统，更换防盗防火门，安装防盗护栏等确保档案安全和档案有效利用。</t>
  </si>
  <si>
    <t>安保人员在岗率</t>
  </si>
  <si>
    <t>反映值班人员在岗情况。</t>
  </si>
  <si>
    <t>维护开展及时率</t>
  </si>
  <si>
    <t>反映档案开展及时情况。</t>
  </si>
  <si>
    <t>保障档案安全</t>
  </si>
  <si>
    <t>反映档案安全完好情况。</t>
  </si>
  <si>
    <t>工作人员满意率</t>
  </si>
  <si>
    <t>反映全县党政机关、人民群众、各级党员和干部群众对服务的满意情况。</t>
  </si>
  <si>
    <t>按照中央、省、市相关文件精神和工作要求，为加强我县保密要害部门、部位的保密管理，通过完善人防、技防、物防等管理手段，提高保密要害部门、部位的综合防范能力，严控失泄密事件的发生，确保国家秘密安全。贯彻落实党中央、省委、市委关于保密工作的方针政策和决策部署，坚持和加强党对保密工作的集中统一领导。拟订全县保密工作规划并组织实施，提出加强和改进保密工作的建议。</t>
  </si>
  <si>
    <t>200</t>
  </si>
  <si>
    <t>普法宣传单位覆盖率</t>
  </si>
  <si>
    <t>反映参与普法宣传的单位数量。
普法宣传单位覆盖率=实际普法宣传单位数/普法单位宣传总数*100%</t>
  </si>
  <si>
    <t>普法宣传教育任务完成及时率</t>
  </si>
  <si>
    <t>反映国安宣传教育工作按期完成的情况。</t>
  </si>
  <si>
    <t>1.建立1个微型消防站；
2.开展社会档案征集，重点档案抢救；
3.做好“不忘初心、牢记使命”易门县庆祝中国共产党成立100周年档案文献展的维护工作；
4.适时开展社会名人、道德模范、最美家庭、玉溪好人等专题展览；
5.建设易门县荣誉展室。</t>
  </si>
  <si>
    <t>场地面积</t>
  </si>
  <si>
    <t>反映年度举办（参加）展览、展会的场地面积情况。</t>
  </si>
  <si>
    <t>建立微型消防站</t>
  </si>
  <si>
    <t>30</t>
  </si>
  <si>
    <t>反映完善档案安全防护体系情况。</t>
  </si>
  <si>
    <t>反映设备符合国家和行业要求标准情况。</t>
  </si>
  <si>
    <t>提升档案安全性</t>
  </si>
  <si>
    <t>安全</t>
  </si>
  <si>
    <t>充分发挥档案馆“资政育人”作用，丰富爱国主义教育基地展览内容</t>
  </si>
  <si>
    <t>群众满意率</t>
  </si>
  <si>
    <t>准确分析全县经济社会发展中存在的困难和问题，就做好经济社会发展和党的建设各项工作进行安排部署，动员全县广大干部群众增强“四个意识”、坚定“四个自信”、坚决做到“两个维护”，紧扣全面建成小康社会目标任务，在疫情防控常态化前提下，坚决打好三大攻坚战，扎实做好“六稳”工作，全面落实“六保”任务，谋划好“十四五”发展，扛起“六面大旗”，强化“六种意识”，努力完成年内各项目标任务。
县委办公室负责县委全会、县委常委会、县委书记办公会、县委工作会等县委各种会议安排、组织和会务工作负责县委领导重要公务活动的组织、安排、协调和联络工作。县委办公室预计办会150余场次会议，将投入大量的人力、物力、财力。</t>
  </si>
  <si>
    <t>会议次数</t>
  </si>
  <si>
    <t>次</t>
  </si>
  <si>
    <t>反映会议的次数情况。</t>
  </si>
  <si>
    <t>会议纪要</t>
  </si>
  <si>
    <t>反映编写会议纪要的情况。</t>
  </si>
  <si>
    <t>会议天数</t>
  </si>
  <si>
    <t>天</t>
  </si>
  <si>
    <t>反映会议的天数情况。</t>
  </si>
  <si>
    <t>反映实际会议开展情况。</t>
  </si>
  <si>
    <t>提升会议质量和水平</t>
  </si>
  <si>
    <t>反映会议的质量和水平提高情况。</t>
  </si>
  <si>
    <t>反映全县党政机关、人民群众、各级党员和干部群众对普法宣传教育专题活动满意情况。
群众满意度=较满意和满意的问卷数/问卷调查总数*100%</t>
  </si>
  <si>
    <t>以习近平新时代中国特色社会主义思想为指导，全面贯彻党的二十大精神，深入贯彻落实习近平总书记关于关心下一代工作的重要指示批示和考察云南重要讲话精神，增强“四个意识”、坚定“四个自信”、做到“两个维护”，坚持党对关心下一代工作委员会（以下简称关工委）工作的全面领导，坚持“急党政所急、想青少年所需、尽关工委所能”的工作方针，聚焦“围绕中心、服务大局、积极配合、主动作为”的工作定位，坚持以立德树人为根本任务，着力加强青少年思想道德建设，引导教育青少年听党话、跟党走，支持和帮助青少年成长成才，培养德智体美劳全面发展的社会主义建设者和接班人。（1）始终把学习贯彻习近平新时代中国特色社会主义思想作为首要政治任务。充分发挥老同志的榜样带动和教育引导作用，面向青少年宣讲习近平总书记考察云南重要讲话精神，激发青少年奋发进取的热情。团结教育青少年坚定理想信念，争做有理想、有本领、有担当的时代新人，为推动易门高质量发展努力奋斗。（2）加强青少年思想道德建设。讲好红色故事、传承红色基因。强化教育引导和实践养成，开展好党史、新中国史、改革开放史、社会主义发展史学习教育和社会主义核心价值观教育，深化中国特色社会主义和中华民族伟大复兴中国梦宣传教育，加强党情国情、国防和民族团结进步教育，用中国共产党人精神谱系教育青少年，引导其从中汲取信仰力量,筑牢理想信念之基。（3）加强青少年关爱帮扶工作。深化关爱助学活动，着力为青少年成长成才办实事解难事。对困境青少年的帮扶要从物质层面更多地深入到精神层面，在生活上关爱的同时更加注重从思想上关心、情感上关怀、心理上疏导，帮助他们健康成长、全面发展。（4）加强青少年身心健康教育。普及心理健康知识，开展心理咨询活动，做好心理干预工作，守护好青少年的心理健康。（5）推动青少年劳动教育，加强青年人才培养。发挥劳动教育的综合育人作用，争取上级和社会各方面支持学校建设劳动教育基地，发挥老同志传帮带作用。（6）加强青少年法制教育和权益保护。加强青少年法治教育，持续开展“关爱明天、普法先行”法治宣传教育活动，推动法治教育进学校、进农村、进社区、进家庭、提高青少年运用法律保护自身合法权益的意识和能力。（7）优化青少年健康成长的社会环境。（8）巩固拓展组织体系。（9）加强教育阵地建设。（10）推进工作品牌建设。（11）加强调查研究和舆论宣传工作。</t>
  </si>
  <si>
    <t>驻会老同志补助费发放及时率</t>
  </si>
  <si>
    <t>反映发放单位及时发放补助资金的情况。</t>
  </si>
  <si>
    <t>经济效益</t>
  </si>
  <si>
    <t>带动人均增收</t>
  </si>
  <si>
    <t>&lt;=</t>
  </si>
  <si>
    <t>1200</t>
  </si>
  <si>
    <t>元/人*月</t>
  </si>
  <si>
    <t>反映补助带动人均增收的情况。</t>
  </si>
  <si>
    <t>驻会老同志人员的生活状况改善</t>
  </si>
  <si>
    <t>反映保障驻会老同志补助人员稳定，生活状况改善的情况。</t>
  </si>
  <si>
    <t>驻会老同志补助人员满意度</t>
  </si>
  <si>
    <t>反映驻会老同志补助人员的满意程度，形成问卷进行抽样调查</t>
  </si>
  <si>
    <t>结合实际，在充分调研，听取各方面意见的基础上，经过认真分析研究，对原县委招待所15名退休人员，养老金、公务员医疗补助、生活补助这三项事企退休人员养老待遇进行补差。一是养老金。继续领取企业退休人员养老金，对事企退休人员养老金差给予补助。二是公务员医疗补助。按月缴纳公务员医疗补助。三是生活补助。参照事业单位退休人员给予生活补助，同步同标准执行。所需资金由县级财政保障。方案决定，县财政局将补差资金按月拨付给中共易门县委办公室，中共易门县委办公室按月发放给个人。</t>
  </si>
  <si>
    <t>获补对象准确率</t>
  </si>
  <si>
    <t>反映获补助对象认定的准确性情况。
获补对象准确率=抽检符合标准的补助对象数/抽检实际补助对象数*100%</t>
  </si>
  <si>
    <t>政策知晓率</t>
  </si>
  <si>
    <t>反映补助政策的宣传效果情况。
政策知晓率=调查中补助政策知晓人数/调查总人数*100%</t>
  </si>
  <si>
    <t>受益对象满意度</t>
  </si>
  <si>
    <t>以习近平新时代中国特色社会主义思想为指导，全面贯彻党的二十大精神，深入贯彻落实习近平总书记关于安可替代工作的重要指示批示精神，坚持总体国家安全观，统筹发展和安全，以实现高水平科技自立自强为统领，以关键核心技术自主可控为主线，巩固提升安可替代工程应用效能，拓展延伸党政机关安可应用领域，统筹推进重要行业领域、国有企业安可替代工作，强化采购源头管控和日常使用监管，提升信息安全可控水平，为全县网络安全提供有力保障。工作目标：确保完成安可替代计划任务，全面完成安可替代计划任务。总体实现乡镇以上各级党政机关全面采用安可技术和产品，安全可控水平得到根本性提升；重要行业领域安可替代实现应替尽替，能替尽替，促进网络安全保障能力不断提升；国有企业安可替代取得明显成效；安可技术和产品服务保障体系更加健全。</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</si>
  <si>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</si>
  <si>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</si>
  <si>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</si>
  <si>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</si>
  <si>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</si>
  <si>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</si>
  <si>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按流程采购并付款</t>
  </si>
  <si>
    <t>170</t>
  </si>
  <si>
    <t>万元</t>
  </si>
  <si>
    <t>设备采购资金</t>
  </si>
  <si>
    <t>170.00</t>
  </si>
  <si>
    <t>反映设备采购成本低于计划数所获得的经济效益。</t>
  </si>
  <si>
    <t>使用人员满意度</t>
  </si>
  <si>
    <t>反映服务对象对购置设备的整体满意情况。
使用人员满意度=（对购置设备满意的人数/问卷调查人数）*100%。</t>
  </si>
  <si>
    <t>预算06表</t>
  </si>
  <si>
    <t>2026年部门政府性基金预算支出预算表</t>
  </si>
  <si>
    <t>政府性基金预算支出</t>
  </si>
  <si>
    <t>备注：本单位无政府性基金预算支出预算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</si>
  <si>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</si>
  <si>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</si>
  <si>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</si>
  <si>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</si>
  <si>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</si>
  <si>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</si>
  <si>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</si>
  <si>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</si>
  <si>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</si>
  <si>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</si>
  <si>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</si>
  <si>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</si>
  <si>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车辆维修</t>
  </si>
  <si>
    <t>元</t>
  </si>
  <si>
    <t>车辆保险</t>
  </si>
  <si>
    <t>车辆加油</t>
  </si>
  <si>
    <t>A3打印纸</t>
  </si>
  <si>
    <t>件</t>
  </si>
  <si>
    <t>A4打印纸</t>
  </si>
  <si>
    <t xml:space="preserve"> 两门书柜</t>
  </si>
  <si>
    <t>预算08表</t>
  </si>
  <si>
    <t>2026年部门政府购买服务预算表</t>
  </si>
  <si>
    <t>政府购买服务项目</t>
  </si>
  <si>
    <t>政府购买服务目录</t>
  </si>
  <si>
    <t>政府购买服务指导性目录代码</t>
  </si>
  <si>
    <t>档案数字加工服务</t>
  </si>
  <si>
    <t>B1202 档案管理服务</t>
  </si>
  <si>
    <t>预算09-1表</t>
  </si>
  <si>
    <t>2026年对下转移支付预算表</t>
  </si>
  <si>
    <t>单位名称（项目）</t>
  </si>
  <si>
    <t>地区</t>
  </si>
  <si>
    <t>龙泉街道</t>
  </si>
  <si>
    <t>六街街道</t>
  </si>
  <si>
    <t>绿汁镇</t>
  </si>
  <si>
    <t>铜厂乡</t>
  </si>
  <si>
    <t>十街乡</t>
  </si>
  <si>
    <t>小街乡</t>
  </si>
  <si>
    <t>浦贝乡</t>
  </si>
  <si>
    <t>14</t>
  </si>
  <si>
    <t>备注：本单位无县对下转移支付预算</t>
  </si>
  <si>
    <t>预算09-2表</t>
  </si>
  <si>
    <t>2026年对下转移支付绩效目标表</t>
  </si>
  <si>
    <t>备注：本单位无县对下转移支付绩效目标。</t>
  </si>
  <si>
    <t>预算10表</t>
  </si>
  <si>
    <t>2026年新增资产配置表</t>
  </si>
  <si>
    <t>资产类别</t>
  </si>
  <si>
    <t>资产分类代码.名称</t>
  </si>
  <si>
    <t>资产名称</t>
  </si>
  <si>
    <t>财政部门批复数（元）</t>
  </si>
  <si>
    <t>单价</t>
  </si>
  <si>
    <t>金额</t>
  </si>
  <si>
    <t>备注：本单位无2025年新增资产配置。</t>
  </si>
  <si>
    <t>预算11表</t>
  </si>
  <si>
    <t>2026年上级补助项目支出预算表</t>
  </si>
  <si>
    <t>上级补助</t>
  </si>
  <si>
    <t>备注：本单位无上级补助项目支出预算</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</si>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</sst>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79">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6" fontId="3" fillId="0" borderId="1" xfId="51" applyNumberFormat="1" applyFont="1" applyBorder="1">
      <alignment horizontal="right" vertical="center"/>
    </xf>
    <xf numFmtId="49" fontId="3" fillId="0" borderId="0" xfId="50"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3"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2"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0" fillId="0" borderId="0" xfId="0" applyFont="1" applyAlignment="1">
      <alignment vertical="top" wrapText="1"/>
    </xf>
    <xf numFmtId="0" fontId="1" fillId="0" borderId="0" xfId="0" applyFont="1" applyAlignment="1">
      <alignment wrapText="1"/>
    </xf>
    <xf numFmtId="0" fontId="2" fillId="0" borderId="0" xfId="0" applyFont="1" applyAlignment="1">
      <alignment horizontal="center" vertical="center" wrapText="1"/>
    </xf>
    <xf numFmtId="0" fontId="7" fillId="0" borderId="1" xfId="0" applyFont="1" applyBorder="1" applyAlignment="1">
      <alignment horizontal="center" vertical="center" wrapText="1"/>
    </xf>
    <xf numFmtId="49" fontId="3" fillId="0" borderId="1" xfId="50" applyNumberFormat="1" applyFont="1" applyBorder="1" applyAlignment="1">
      <alignment horizontal="left" vertical="center" wrapText="1"/>
    </xf>
    <xf numFmtId="0" fontId="5" fillId="0" borderId="1" xfId="0" applyFont="1" applyBorder="1" applyAlignment="1">
      <alignment horizontal="center" vertical="center" wrapText="1"/>
    </xf>
    <xf numFmtId="0" fontId="7" fillId="0" borderId="0" xfId="0" applyFont="1" applyAlignment="1"/>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3" fillId="0" borderId="0" xfId="0" applyFont="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3" fillId="0" borderId="0" xfId="0" applyFont="1" applyAlignment="1">
      <alignment horizontal="center" vertical="center"/>
    </xf>
    <xf numFmtId="0" fontId="3"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27" sqref="A27"/>
    </sheetView>
  </sheetViews>
  <sheetFormatPr defaultColWidth="8.85" defaultRowHeight="15" customHeight="1" outlineLevelCol="3"/>
  <cols>
    <col min="1" max="4" width="35.7083333333333" customWidth="1"/>
  </cols>
  <sheetData>
    <row r="1" ht="18.75" customHeight="1" spans="1:4">
      <c r="A1" s="1"/>
      <c r="B1" s="1"/>
      <c r="C1" s="1"/>
      <c r="D1" s="10" t="s">
        <v>0</v>
      </c>
    </row>
    <row r="2" ht="45" customHeight="1" spans="1:4">
      <c r="A2" s="2" t="s">
        <v>1</v>
      </c>
      <c r="B2" s="2"/>
      <c r="C2" s="2"/>
      <c r="D2" s="2"/>
    </row>
    <row r="3" ht="18.75" customHeight="1" spans="1:4">
      <c r="A3" s="3" t="str">
        <f>"单位名称："&amp;"中国共产党易门县委员会办公室"</f>
        <v>单位名称：中国共产党易门县委员会办公室</v>
      </c>
      <c r="B3" s="3"/>
      <c r="C3" s="66"/>
      <c r="D3" s="10" t="s">
        <v>2</v>
      </c>
    </row>
    <row r="4" ht="22.5" customHeight="1" spans="1:4">
      <c r="A4" s="5" t="s">
        <v>3</v>
      </c>
      <c r="B4" s="5"/>
      <c r="C4" s="5" t="s">
        <v>4</v>
      </c>
      <c r="D4" s="5"/>
    </row>
    <row r="5" ht="18.75" customHeight="1" spans="1:4">
      <c r="A5" s="5" t="s">
        <v>5</v>
      </c>
      <c r="B5" s="5" t="s">
        <v>6</v>
      </c>
      <c r="C5" s="5" t="s">
        <v>7</v>
      </c>
      <c r="D5" s="5" t="s">
        <v>6</v>
      </c>
    </row>
    <row r="6" ht="18.75" customHeight="1" spans="1:4">
      <c r="A6" s="5"/>
      <c r="B6" s="5"/>
      <c r="C6" s="5"/>
      <c r="D6" s="5"/>
    </row>
    <row r="7" ht="22.5" customHeight="1" spans="1:4">
      <c r="A7" s="14" t="s">
        <v>8</v>
      </c>
      <c r="B7" s="17">
        <v>12736022.98</v>
      </c>
      <c r="C7" s="14" t="str">
        <f>"一"&amp;"、"&amp;"一般公共服务支出"</f>
        <v>一、一般公共服务支出</v>
      </c>
      <c r="D7" s="17">
        <v>10739127.27</v>
      </c>
    </row>
    <row r="8" ht="22.5" customHeight="1" spans="1:4">
      <c r="A8" s="14" t="s">
        <v>9</v>
      </c>
      <c r="B8" s="17"/>
      <c r="C8" s="14" t="str">
        <f>"二"&amp;"、"&amp;"社会保障和就业支出"</f>
        <v>二、社会保障和就业支出</v>
      </c>
      <c r="D8" s="17">
        <v>863704.44</v>
      </c>
    </row>
    <row r="9" ht="22.5" customHeight="1" spans="1:4">
      <c r="A9" s="14" t="s">
        <v>10</v>
      </c>
      <c r="B9" s="17"/>
      <c r="C9" s="14" t="str">
        <f>"三"&amp;"、"&amp;"卫生健康支出"</f>
        <v>三、卫生健康支出</v>
      </c>
      <c r="D9" s="17">
        <v>709415.27</v>
      </c>
    </row>
    <row r="10" ht="22.5" customHeight="1" spans="1:4">
      <c r="A10" s="14" t="s">
        <v>11</v>
      </c>
      <c r="B10" s="17"/>
      <c r="C10" s="14" t="str">
        <f>"四"&amp;"、"&amp;"住房保障支出"</f>
        <v>四、住房保障支出</v>
      </c>
      <c r="D10" s="17">
        <v>733776</v>
      </c>
    </row>
    <row r="11" ht="22.5" customHeight="1" spans="1:4">
      <c r="A11" s="14" t="s">
        <v>12</v>
      </c>
      <c r="B11" s="17">
        <v>310000</v>
      </c>
      <c r="C11" s="14"/>
      <c r="D11" s="17"/>
    </row>
    <row r="12" ht="22.5" customHeight="1" spans="1:4">
      <c r="A12" s="14" t="s">
        <v>13</v>
      </c>
      <c r="B12" s="17"/>
      <c r="C12" s="14"/>
      <c r="D12" s="17"/>
    </row>
    <row r="13" ht="22.5" customHeight="1" spans="1:4">
      <c r="A13" s="14" t="s">
        <v>14</v>
      </c>
      <c r="B13" s="17"/>
      <c r="C13" s="14"/>
      <c r="D13" s="17"/>
    </row>
    <row r="14" ht="22.5" customHeight="1" spans="1:4">
      <c r="A14" s="14" t="s">
        <v>15</v>
      </c>
      <c r="B14" s="17"/>
      <c r="C14" s="14"/>
      <c r="D14" s="17"/>
    </row>
    <row r="15" ht="22.5" customHeight="1" spans="1:4">
      <c r="A15" s="67" t="s">
        <v>16</v>
      </c>
      <c r="B15" s="17"/>
      <c r="C15" s="70"/>
      <c r="D15" s="17"/>
    </row>
    <row r="16" ht="22.5" customHeight="1" spans="1:4">
      <c r="A16" s="67" t="s">
        <v>17</v>
      </c>
      <c r="B16" s="17">
        <v>310000</v>
      </c>
      <c r="C16" s="70"/>
      <c r="D16" s="17"/>
    </row>
    <row r="17" ht="22.5" customHeight="1" spans="1:4">
      <c r="A17" s="67"/>
      <c r="B17" s="17"/>
      <c r="C17" s="70"/>
      <c r="D17" s="17"/>
    </row>
    <row r="18" ht="22.5" customHeight="1" spans="1:4">
      <c r="A18" s="68" t="s">
        <v>18</v>
      </c>
      <c r="B18" s="69">
        <v>13046022.98</v>
      </c>
      <c r="C18" s="70" t="s">
        <v>19</v>
      </c>
      <c r="D18" s="69">
        <v>13046022.98</v>
      </c>
    </row>
    <row r="19" ht="22.5" customHeight="1" spans="1:4">
      <c r="A19" s="77" t="s">
        <v>20</v>
      </c>
      <c r="B19" s="17"/>
      <c r="C19" s="78" t="s">
        <v>21</v>
      </c>
      <c r="D19" s="43"/>
    </row>
    <row r="20" ht="22.5" customHeight="1" spans="1:4">
      <c r="A20" s="67" t="s">
        <v>22</v>
      </c>
      <c r="B20" s="69"/>
      <c r="C20" s="67" t="s">
        <v>22</v>
      </c>
      <c r="D20" s="69"/>
    </row>
    <row r="21" ht="22.5" customHeight="1" spans="1:4">
      <c r="A21" s="67" t="s">
        <v>23</v>
      </c>
      <c r="B21" s="69"/>
      <c r="C21" s="67" t="s">
        <v>24</v>
      </c>
      <c r="D21" s="69"/>
    </row>
    <row r="22" ht="22.5" customHeight="1" spans="1:4">
      <c r="A22" s="68" t="s">
        <v>25</v>
      </c>
      <c r="B22" s="69">
        <v>13046022.98</v>
      </c>
      <c r="C22" s="70" t="s">
        <v>26</v>
      </c>
      <c r="D22" s="69">
        <v>13046022.98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G27" sqref="G27"/>
    </sheetView>
  </sheetViews>
  <sheetFormatPr defaultColWidth="8.85" defaultRowHeight="15" customHeight="1" outlineLevelCol="5"/>
  <cols>
    <col min="1" max="1" width="22.25" customWidth="1"/>
    <col min="2" max="2" width="17.1416666666667" customWidth="1"/>
    <col min="3" max="3" width="28.575" customWidth="1"/>
    <col min="4" max="6" width="21.425" customWidth="1"/>
  </cols>
  <sheetData>
    <row r="1" ht="18.75" customHeight="1" spans="1:6">
      <c r="A1" s="1"/>
      <c r="B1" s="1"/>
      <c r="C1" s="1"/>
      <c r="D1" s="1"/>
      <c r="E1" s="1"/>
      <c r="F1" s="44" t="s">
        <v>609</v>
      </c>
    </row>
    <row r="2" ht="37.5" customHeight="1" spans="1:6">
      <c r="A2" s="2" t="s">
        <v>610</v>
      </c>
      <c r="B2" s="2"/>
      <c r="C2" s="2"/>
      <c r="D2" s="2"/>
      <c r="E2" s="2"/>
      <c r="F2" s="2"/>
    </row>
    <row r="3" ht="18.75" customHeight="1" spans="1:6">
      <c r="A3" s="39" t="str">
        <f>"单位名称："&amp;"中国共产党易门县委员会办公室"</f>
        <v>单位名称：中国共产党易门县委员会办公室</v>
      </c>
      <c r="B3" s="39"/>
      <c r="C3" s="39"/>
      <c r="D3" s="40"/>
      <c r="E3" s="40"/>
      <c r="F3" s="45" t="s">
        <v>29</v>
      </c>
    </row>
    <row r="4" ht="18.75" customHeight="1" spans="1:6">
      <c r="A4" s="12" t="s">
        <v>146</v>
      </c>
      <c r="B4" s="12" t="s">
        <v>60</v>
      </c>
      <c r="C4" s="12" t="s">
        <v>61</v>
      </c>
      <c r="D4" s="41" t="s">
        <v>611</v>
      </c>
      <c r="E4" s="41"/>
      <c r="F4" s="41"/>
    </row>
    <row r="5" ht="18.75" customHeight="1" spans="1:6">
      <c r="A5" s="12" t="s">
        <v>60</v>
      </c>
      <c r="B5" s="12" t="s">
        <v>60</v>
      </c>
      <c r="C5" s="12" t="s">
        <v>61</v>
      </c>
      <c r="D5" s="41" t="s">
        <v>34</v>
      </c>
      <c r="E5" s="41" t="s">
        <v>64</v>
      </c>
      <c r="F5" s="41" t="s">
        <v>65</v>
      </c>
    </row>
    <row r="6" ht="18.75" customHeight="1" spans="1:6">
      <c r="A6" s="13" t="s">
        <v>46</v>
      </c>
      <c r="B6" s="13">
        <v>2</v>
      </c>
      <c r="C6" s="13">
        <v>3</v>
      </c>
      <c r="D6" s="13" t="s">
        <v>49</v>
      </c>
      <c r="E6" s="13" t="s">
        <v>50</v>
      </c>
      <c r="F6" s="13" t="s">
        <v>51</v>
      </c>
    </row>
    <row r="7" ht="20.25" customHeight="1" spans="1:6">
      <c r="A7" s="15"/>
      <c r="B7" s="15"/>
      <c r="C7" s="15"/>
      <c r="D7" s="17"/>
      <c r="E7" s="17"/>
      <c r="F7" s="17"/>
    </row>
    <row r="8" ht="20.25" customHeight="1" spans="1:6">
      <c r="A8" s="42" t="s">
        <v>118</v>
      </c>
      <c r="B8" s="42"/>
      <c r="C8" s="42"/>
      <c r="D8" s="43"/>
      <c r="E8" s="43"/>
      <c r="F8" s="43"/>
    </row>
    <row r="9" customHeight="1" spans="1:1">
      <c r="A9" t="s">
        <v>612</v>
      </c>
    </row>
  </sheetData>
  <mergeCells count="8">
    <mergeCell ref="A2:F2"/>
    <mergeCell ref="A3:C3"/>
    <mergeCell ref="D4:F4"/>
    <mergeCell ref="A8:C8"/>
    <mergeCell ref="A9:B9"/>
    <mergeCell ref="A4:A5"/>
    <mergeCell ref="B4:B5"/>
    <mergeCell ref="C4:C5"/>
  </mergeCells>
  <pageMargins left="0.357638888888889" right="0.357638888888889" top="1" bottom="1" header="0.5" footer="0.5"/>
  <pageSetup paperSize="1"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D29" sqref="D29"/>
    </sheetView>
  </sheetViews>
  <sheetFormatPr defaultColWidth="8.85" defaultRowHeight="15" customHeight="1"/>
  <cols>
    <col min="1" max="1" width="15.625" customWidth="1"/>
    <col min="2" max="2" width="9.625" customWidth="1"/>
    <col min="3" max="3" width="26.25" customWidth="1"/>
    <col min="4" max="4" width="11.4166666666667" customWidth="1"/>
    <col min="5" max="5" width="11.25" customWidth="1"/>
    <col min="6" max="6" width="10.5" customWidth="1"/>
    <col min="7" max="7" width="11.375" customWidth="1"/>
    <col min="8" max="8" width="12.625" customWidth="1"/>
    <col min="9" max="9" width="11.75" customWidth="1"/>
    <col min="10" max="10" width="10.75" customWidth="1"/>
    <col min="11" max="11" width="10.625" customWidth="1"/>
    <col min="12" max="12" width="10.125" customWidth="1"/>
    <col min="13" max="13" width="9.5" customWidth="1"/>
    <col min="14" max="14" width="10.875" customWidth="1"/>
    <col min="15" max="15" width="8" customWidth="1"/>
    <col min="16" max="16" width="10.5" customWidth="1"/>
    <col min="17" max="17" width="11.125" customWidth="1"/>
  </cols>
  <sheetData>
    <row r="1" customHeight="1" spans="1:17">
      <c r="A1" s="33"/>
      <c r="B1" s="33"/>
      <c r="C1" s="33"/>
      <c r="D1" s="33"/>
      <c r="E1" s="33"/>
      <c r="F1" s="33"/>
      <c r="G1" s="33"/>
      <c r="H1" s="33"/>
      <c r="I1" s="33"/>
      <c r="J1" s="33"/>
      <c r="K1" s="33"/>
      <c r="L1" s="33"/>
      <c r="M1" s="33"/>
      <c r="N1" s="33"/>
      <c r="O1" s="33"/>
      <c r="P1" s="33"/>
      <c r="Q1" s="22" t="s">
        <v>613</v>
      </c>
    </row>
    <row r="2" ht="45" customHeight="1" spans="1:17">
      <c r="A2" s="28" t="s">
        <v>614</v>
      </c>
      <c r="B2" s="28"/>
      <c r="C2" s="28"/>
      <c r="D2" s="28"/>
      <c r="E2" s="28"/>
      <c r="F2" s="28"/>
      <c r="G2" s="28"/>
      <c r="H2" s="28"/>
      <c r="I2" s="28"/>
      <c r="J2" s="28"/>
      <c r="K2" s="28"/>
      <c r="L2" s="28"/>
      <c r="M2" s="28"/>
      <c r="N2" s="37"/>
      <c r="O2" s="37"/>
      <c r="P2" s="37"/>
      <c r="Q2" s="37"/>
    </row>
    <row r="3" ht="20.25" customHeight="1" spans="1:17">
      <c r="A3" s="18" t="str">
        <f>"单位名称："&amp;"中国共产党易门县委员会办公室"</f>
        <v>单位名称：中国共产党易门县委员会办公室</v>
      </c>
      <c r="B3" s="18"/>
      <c r="C3" s="18"/>
      <c r="D3" s="18"/>
      <c r="E3" s="18"/>
      <c r="F3" s="18"/>
      <c r="G3" s="18"/>
      <c r="H3" s="18"/>
      <c r="I3" s="18"/>
      <c r="J3" s="18"/>
      <c r="K3" s="18"/>
      <c r="L3" s="18"/>
      <c r="M3" s="18"/>
      <c r="N3" s="18"/>
      <c r="O3" s="18"/>
      <c r="P3" s="18"/>
      <c r="Q3" s="22" t="s">
        <v>29</v>
      </c>
    </row>
    <row r="4" ht="20.25" customHeight="1" spans="1:17">
      <c r="A4" s="20" t="s">
        <v>615</v>
      </c>
      <c r="B4" s="20" t="s">
        <v>616</v>
      </c>
      <c r="C4" s="20" t="s">
        <v>617</v>
      </c>
      <c r="D4" s="20" t="s">
        <v>618</v>
      </c>
      <c r="E4" s="20" t="s">
        <v>619</v>
      </c>
      <c r="F4" s="20" t="s">
        <v>620</v>
      </c>
      <c r="G4" s="20" t="s">
        <v>153</v>
      </c>
      <c r="H4" s="20"/>
      <c r="I4" s="20"/>
      <c r="J4" s="20"/>
      <c r="K4" s="20"/>
      <c r="L4" s="20"/>
      <c r="M4" s="20"/>
      <c r="N4" s="20"/>
      <c r="O4" s="20"/>
      <c r="P4" s="20"/>
      <c r="Q4" s="20"/>
    </row>
    <row r="5" ht="20.25" customHeight="1" spans="1:17">
      <c r="A5" s="20" t="s">
        <v>621</v>
      </c>
      <c r="B5" s="20" t="s">
        <v>616</v>
      </c>
      <c r="C5" s="20" t="s">
        <v>617</v>
      </c>
      <c r="D5" s="20" t="s">
        <v>618</v>
      </c>
      <c r="E5" s="20" t="s">
        <v>619</v>
      </c>
      <c r="F5" s="20" t="s">
        <v>620</v>
      </c>
      <c r="G5" s="20" t="s">
        <v>32</v>
      </c>
      <c r="H5" s="20" t="s">
        <v>35</v>
      </c>
      <c r="I5" s="20" t="s">
        <v>622</v>
      </c>
      <c r="J5" s="20" t="s">
        <v>623</v>
      </c>
      <c r="K5" s="20" t="s">
        <v>38</v>
      </c>
      <c r="L5" s="20" t="s">
        <v>624</v>
      </c>
      <c r="M5" s="20" t="s">
        <v>63</v>
      </c>
      <c r="N5" s="20"/>
      <c r="O5" s="20"/>
      <c r="P5" s="20"/>
      <c r="Q5" s="20"/>
    </row>
    <row r="6" ht="32.4" customHeight="1" spans="1:17">
      <c r="A6" s="20"/>
      <c r="B6" s="20"/>
      <c r="C6" s="20"/>
      <c r="D6" s="20"/>
      <c r="E6" s="20"/>
      <c r="F6" s="20"/>
      <c r="G6" s="20"/>
      <c r="H6" s="20" t="s">
        <v>34</v>
      </c>
      <c r="I6" s="20"/>
      <c r="J6" s="20"/>
      <c r="K6" s="20"/>
      <c r="L6" s="20" t="s">
        <v>34</v>
      </c>
      <c r="M6" s="20" t="s">
        <v>41</v>
      </c>
      <c r="N6" s="20" t="s">
        <v>42</v>
      </c>
      <c r="O6" s="38" t="s">
        <v>43</v>
      </c>
      <c r="P6" s="38" t="s">
        <v>44</v>
      </c>
      <c r="Q6" s="38" t="s">
        <v>45</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214</v>
      </c>
      <c r="B8" s="21"/>
      <c r="C8" s="21"/>
      <c r="D8" s="35"/>
      <c r="E8" s="35"/>
      <c r="F8" s="35"/>
      <c r="G8" s="35">
        <v>38800</v>
      </c>
      <c r="H8" s="35">
        <v>38800</v>
      </c>
      <c r="I8" s="35"/>
      <c r="J8" s="31"/>
      <c r="K8" s="31"/>
      <c r="L8" s="35"/>
      <c r="M8" s="35"/>
      <c r="N8" s="35"/>
      <c r="O8" s="35"/>
      <c r="P8" s="35"/>
      <c r="Q8" s="35"/>
    </row>
    <row r="9" ht="20.25" customHeight="1" spans="1:17">
      <c r="A9" s="21"/>
      <c r="B9" s="21" t="s">
        <v>625</v>
      </c>
      <c r="C9" s="21" t="str">
        <f>"C23120300"&amp;"  "&amp;"车辆维修和保养服务"</f>
        <v>C23120300  车辆维修和保养服务</v>
      </c>
      <c r="D9" s="36" t="s">
        <v>626</v>
      </c>
      <c r="E9" s="23">
        <v>1</v>
      </c>
      <c r="F9" s="35"/>
      <c r="G9" s="35">
        <v>8000</v>
      </c>
      <c r="H9" s="31">
        <v>8000</v>
      </c>
      <c r="I9" s="31"/>
      <c r="J9" s="31"/>
      <c r="K9" s="31"/>
      <c r="L9" s="35"/>
      <c r="M9" s="35"/>
      <c r="N9" s="35"/>
      <c r="O9" s="35"/>
      <c r="P9" s="35"/>
      <c r="Q9" s="35"/>
    </row>
    <row r="10" ht="20.25" customHeight="1" spans="1:17">
      <c r="A10" s="21"/>
      <c r="B10" s="21" t="s">
        <v>627</v>
      </c>
      <c r="C10" s="21" t="str">
        <f>"C1804010201"&amp;"  "&amp;"机动车保险服务"</f>
        <v>C1804010201  机动车保险服务</v>
      </c>
      <c r="D10" s="36" t="s">
        <v>626</v>
      </c>
      <c r="E10" s="23">
        <v>1</v>
      </c>
      <c r="F10" s="35"/>
      <c r="G10" s="35">
        <v>5256</v>
      </c>
      <c r="H10" s="31">
        <v>5256</v>
      </c>
      <c r="I10" s="31"/>
      <c r="J10" s="31"/>
      <c r="K10" s="31"/>
      <c r="L10" s="35"/>
      <c r="M10" s="35"/>
      <c r="N10" s="35"/>
      <c r="O10" s="35"/>
      <c r="P10" s="35"/>
      <c r="Q10" s="35"/>
    </row>
    <row r="11" ht="20.25" customHeight="1" spans="1:17">
      <c r="A11" s="21"/>
      <c r="B11" s="21" t="s">
        <v>628</v>
      </c>
      <c r="C11" s="21" t="str">
        <f>"C23120302"&amp;"  "&amp;"车辆加油、添加燃料服务"</f>
        <v>C23120302  车辆加油、添加燃料服务</v>
      </c>
      <c r="D11" s="36" t="s">
        <v>626</v>
      </c>
      <c r="E11" s="23">
        <v>1</v>
      </c>
      <c r="F11" s="35"/>
      <c r="G11" s="35">
        <v>25544</v>
      </c>
      <c r="H11" s="31">
        <v>25544</v>
      </c>
      <c r="I11" s="31"/>
      <c r="J11" s="31"/>
      <c r="K11" s="31"/>
      <c r="L11" s="35"/>
      <c r="M11" s="35"/>
      <c r="N11" s="35"/>
      <c r="O11" s="35"/>
      <c r="P11" s="35"/>
      <c r="Q11" s="35"/>
    </row>
    <row r="12" ht="20.25" customHeight="1" spans="1:17">
      <c r="A12" s="34" t="s">
        <v>190</v>
      </c>
      <c r="B12" s="21"/>
      <c r="C12" s="21"/>
      <c r="D12" s="21"/>
      <c r="E12" s="21"/>
      <c r="F12" s="35">
        <v>1280</v>
      </c>
      <c r="G12" s="35">
        <v>17120</v>
      </c>
      <c r="H12" s="35">
        <v>17120</v>
      </c>
      <c r="I12" s="35"/>
      <c r="J12" s="31"/>
      <c r="K12" s="31"/>
      <c r="L12" s="35"/>
      <c r="M12" s="35"/>
      <c r="N12" s="35"/>
      <c r="O12" s="35"/>
      <c r="P12" s="35"/>
      <c r="Q12" s="35"/>
    </row>
    <row r="13" ht="20.25" customHeight="1" spans="1:17">
      <c r="A13" s="21"/>
      <c r="B13" s="21" t="s">
        <v>629</v>
      </c>
      <c r="C13" s="21" t="str">
        <f>"A05040101"&amp;"  "&amp;"复印纸"</f>
        <v>A05040101  复印纸</v>
      </c>
      <c r="D13" s="36" t="s">
        <v>630</v>
      </c>
      <c r="E13" s="23">
        <v>30</v>
      </c>
      <c r="F13" s="35"/>
      <c r="G13" s="35">
        <v>4320</v>
      </c>
      <c r="H13" s="31">
        <v>4320</v>
      </c>
      <c r="I13" s="31"/>
      <c r="J13" s="31"/>
      <c r="K13" s="31"/>
      <c r="L13" s="35"/>
      <c r="M13" s="35"/>
      <c r="N13" s="35"/>
      <c r="O13" s="35"/>
      <c r="P13" s="35"/>
      <c r="Q13" s="35"/>
    </row>
    <row r="14" ht="20.25" customHeight="1" spans="1:17">
      <c r="A14" s="21"/>
      <c r="B14" s="21" t="s">
        <v>631</v>
      </c>
      <c r="C14" s="21" t="str">
        <f>"A05040101"&amp;"  "&amp;"复印纸"</f>
        <v>A05040101  复印纸</v>
      </c>
      <c r="D14" s="36" t="s">
        <v>630</v>
      </c>
      <c r="E14" s="23">
        <v>80</v>
      </c>
      <c r="F14" s="35"/>
      <c r="G14" s="35">
        <v>11520</v>
      </c>
      <c r="H14" s="31">
        <v>11520</v>
      </c>
      <c r="I14" s="31"/>
      <c r="J14" s="31"/>
      <c r="K14" s="31"/>
      <c r="L14" s="35"/>
      <c r="M14" s="35"/>
      <c r="N14" s="35"/>
      <c r="O14" s="35"/>
      <c r="P14" s="35"/>
      <c r="Q14" s="35"/>
    </row>
    <row r="15" ht="20.25" customHeight="1" spans="1:17">
      <c r="A15" s="21"/>
      <c r="B15" s="21" t="s">
        <v>632</v>
      </c>
      <c r="C15" s="21" t="str">
        <f>"A05010501"&amp;"  "&amp;"书柜"</f>
        <v>A05010501  书柜</v>
      </c>
      <c r="D15" s="36" t="s">
        <v>626</v>
      </c>
      <c r="E15" s="23">
        <v>1</v>
      </c>
      <c r="F15" s="35">
        <v>1280</v>
      </c>
      <c r="G15" s="35">
        <v>1280</v>
      </c>
      <c r="H15" s="31">
        <v>1280</v>
      </c>
      <c r="I15" s="31"/>
      <c r="J15" s="31"/>
      <c r="K15" s="31"/>
      <c r="L15" s="35"/>
      <c r="M15" s="35"/>
      <c r="N15" s="35"/>
      <c r="O15" s="35"/>
      <c r="P15" s="35"/>
      <c r="Q15" s="35"/>
    </row>
    <row r="16" ht="20.25" customHeight="1" spans="1:17">
      <c r="A16" s="23" t="s">
        <v>32</v>
      </c>
      <c r="B16" s="23"/>
      <c r="C16" s="23"/>
      <c r="D16" s="36"/>
      <c r="E16" s="36"/>
      <c r="F16" s="35">
        <v>1280</v>
      </c>
      <c r="G16" s="35">
        <v>55920</v>
      </c>
      <c r="H16" s="35">
        <v>55920</v>
      </c>
      <c r="I16" s="35"/>
      <c r="J16" s="35"/>
      <c r="K16" s="35"/>
      <c r="L16" s="35"/>
      <c r="M16" s="35"/>
      <c r="N16" s="35"/>
      <c r="O16" s="35"/>
      <c r="P16" s="35"/>
      <c r="Q16" s="35"/>
    </row>
  </sheetData>
  <mergeCells count="17">
    <mergeCell ref="A1:M1"/>
    <mergeCell ref="A2:Q2"/>
    <mergeCell ref="A3:M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357638888888889" right="0.357638888888889" top="1" bottom="1" header="0.5" footer="0.5"/>
  <pageSetup paperSize="1" scale="66"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O18" sqref="O18"/>
    </sheetView>
  </sheetViews>
  <sheetFormatPr defaultColWidth="8.85" defaultRowHeight="15" customHeight="1"/>
  <cols>
    <col min="1" max="1" width="21.125" customWidth="1"/>
    <col min="2" max="2" width="17.875" customWidth="1"/>
    <col min="3" max="3" width="15.875" customWidth="1"/>
    <col min="4" max="4" width="11.625" customWidth="1"/>
    <col min="5" max="5" width="11.875" customWidth="1"/>
    <col min="6" max="6" width="11.5" customWidth="1"/>
    <col min="7" max="7" width="11" customWidth="1"/>
    <col min="8" max="8" width="10.25" customWidth="1"/>
    <col min="9" max="9" width="11.25" customWidth="1"/>
    <col min="10" max="10" width="11" customWidth="1"/>
    <col min="11" max="11" width="10" customWidth="1"/>
    <col min="12" max="12" width="8.125" customWidth="1"/>
    <col min="13" max="13" width="10.875" customWidth="1"/>
    <col min="14" max="14" width="9.125" customWidth="1"/>
  </cols>
  <sheetData>
    <row r="1" customHeight="1" spans="1:14">
      <c r="A1" s="22"/>
      <c r="B1" s="22"/>
      <c r="C1" s="22"/>
      <c r="D1" s="22"/>
      <c r="E1" s="22"/>
      <c r="F1" s="22"/>
      <c r="G1" s="22"/>
      <c r="H1" s="22"/>
      <c r="I1" s="22"/>
      <c r="J1" s="22"/>
      <c r="K1" s="22"/>
      <c r="L1" s="22"/>
      <c r="M1" s="22"/>
      <c r="N1" s="22" t="s">
        <v>633</v>
      </c>
    </row>
    <row r="2" ht="45" customHeight="1" spans="1:14">
      <c r="A2" s="28" t="s">
        <v>634</v>
      </c>
      <c r="B2" s="28"/>
      <c r="C2" s="28"/>
      <c r="D2" s="28"/>
      <c r="E2" s="28"/>
      <c r="F2" s="28"/>
      <c r="G2" s="28"/>
      <c r="H2" s="28"/>
      <c r="I2" s="28"/>
      <c r="J2" s="28"/>
      <c r="K2" s="28"/>
      <c r="L2" s="28"/>
      <c r="M2" s="28"/>
      <c r="N2" s="28"/>
    </row>
    <row r="3" ht="20.25" customHeight="1" spans="1:14">
      <c r="A3" s="18" t="str">
        <f>"单位名称："&amp;"中国共产党易门县委员会办公室"</f>
        <v>单位名称：中国共产党易门县委员会办公室</v>
      </c>
      <c r="B3" s="18"/>
      <c r="C3" s="18"/>
      <c r="D3" s="18"/>
      <c r="E3" s="18"/>
      <c r="F3" s="18"/>
      <c r="G3" s="18"/>
      <c r="H3" s="18"/>
      <c r="I3" s="22"/>
      <c r="J3" s="22"/>
      <c r="K3" s="22"/>
      <c r="L3" s="22"/>
      <c r="M3" s="22"/>
      <c r="N3" s="22" t="s">
        <v>29</v>
      </c>
    </row>
    <row r="4" ht="27.15" customHeight="1" spans="1:14">
      <c r="A4" s="29" t="s">
        <v>615</v>
      </c>
      <c r="B4" s="29" t="s">
        <v>635</v>
      </c>
      <c r="C4" s="29" t="s">
        <v>636</v>
      </c>
      <c r="D4" s="29" t="s">
        <v>153</v>
      </c>
      <c r="E4" s="29"/>
      <c r="F4" s="29"/>
      <c r="G4" s="29"/>
      <c r="H4" s="29"/>
      <c r="I4" s="29"/>
      <c r="J4" s="29"/>
      <c r="K4" s="29"/>
      <c r="L4" s="29"/>
      <c r="M4" s="29"/>
      <c r="N4" s="29"/>
    </row>
    <row r="5" ht="23.4" customHeight="1" spans="1:14">
      <c r="A5" s="29" t="s">
        <v>621</v>
      </c>
      <c r="B5" s="29"/>
      <c r="C5" s="29" t="s">
        <v>637</v>
      </c>
      <c r="D5" s="29" t="s">
        <v>32</v>
      </c>
      <c r="E5" s="29" t="s">
        <v>35</v>
      </c>
      <c r="F5" s="29" t="s">
        <v>622</v>
      </c>
      <c r="G5" s="29" t="s">
        <v>623</v>
      </c>
      <c r="H5" s="29" t="s">
        <v>38</v>
      </c>
      <c r="I5" s="29" t="s">
        <v>624</v>
      </c>
      <c r="J5" s="29"/>
      <c r="K5" s="29"/>
      <c r="L5" s="29"/>
      <c r="M5" s="29"/>
      <c r="N5" s="29"/>
    </row>
    <row r="6" ht="28.65" customHeight="1" spans="1:14">
      <c r="A6" s="29"/>
      <c r="B6" s="29"/>
      <c r="C6" s="29"/>
      <c r="D6" s="29"/>
      <c r="E6" s="29" t="s">
        <v>34</v>
      </c>
      <c r="F6" s="29"/>
      <c r="G6" s="29"/>
      <c r="H6" s="29"/>
      <c r="I6" s="29" t="s">
        <v>34</v>
      </c>
      <c r="J6" s="29" t="s">
        <v>41</v>
      </c>
      <c r="K6" s="29" t="s">
        <v>42</v>
      </c>
      <c r="L6" s="32" t="s">
        <v>43</v>
      </c>
      <c r="M6" s="32" t="s">
        <v>44</v>
      </c>
      <c r="N6" s="32" t="s">
        <v>45</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1" t="s">
        <v>246</v>
      </c>
      <c r="B8" s="21"/>
      <c r="C8" s="21"/>
      <c r="D8" s="31">
        <v>20000</v>
      </c>
      <c r="E8" s="31">
        <v>20000</v>
      </c>
      <c r="F8" s="31"/>
      <c r="G8" s="31"/>
      <c r="H8" s="31"/>
      <c r="I8" s="31"/>
      <c r="J8" s="31"/>
      <c r="K8" s="31"/>
      <c r="L8" s="31"/>
      <c r="M8" s="31"/>
      <c r="N8" s="31"/>
    </row>
    <row r="9" ht="20.25" customHeight="1" spans="1:14">
      <c r="A9" s="21"/>
      <c r="B9" s="21" t="s">
        <v>638</v>
      </c>
      <c r="C9" s="21" t="s">
        <v>639</v>
      </c>
      <c r="D9" s="31">
        <v>20000</v>
      </c>
      <c r="E9" s="31">
        <v>20000</v>
      </c>
      <c r="F9" s="31"/>
      <c r="G9" s="31"/>
      <c r="H9" s="31"/>
      <c r="I9" s="31"/>
      <c r="J9" s="31"/>
      <c r="K9" s="31"/>
      <c r="L9" s="31"/>
      <c r="M9" s="31"/>
      <c r="N9" s="31"/>
    </row>
    <row r="10" ht="20.25" customHeight="1" spans="1:14">
      <c r="A10" s="23" t="s">
        <v>32</v>
      </c>
      <c r="B10" s="23"/>
      <c r="C10" s="23"/>
      <c r="D10" s="31">
        <v>20000</v>
      </c>
      <c r="E10" s="31">
        <v>20000</v>
      </c>
      <c r="F10" s="31"/>
      <c r="G10" s="31"/>
      <c r="H10" s="31"/>
      <c r="I10" s="31"/>
      <c r="J10" s="31"/>
      <c r="K10" s="31"/>
      <c r="L10" s="31"/>
      <c r="M10" s="31"/>
      <c r="N10" s="31"/>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357638888888889" right="0.357638888888889" top="1" bottom="1" header="0.5" footer="0.5"/>
  <pageSetup paperSize="1" scale="78"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C9"/>
    </sheetView>
  </sheetViews>
  <sheetFormatPr defaultColWidth="8.85" defaultRowHeight="15" customHeight="1"/>
  <cols>
    <col min="1" max="1" width="17.125" customWidth="1"/>
    <col min="2" max="2" width="12.5" customWidth="1"/>
    <col min="3" max="3" width="13.375" customWidth="1"/>
    <col min="4" max="4" width="11.5" customWidth="1"/>
    <col min="5" max="5" width="10.5" customWidth="1"/>
    <col min="6" max="6" width="10.375" customWidth="1"/>
    <col min="7" max="7" width="11.375" customWidth="1"/>
    <col min="8" max="8" width="11.875" customWidth="1"/>
    <col min="9" max="9" width="10.75" customWidth="1"/>
    <col min="10" max="10" width="11.625" customWidth="1"/>
    <col min="11" max="11" width="12.625" customWidth="1"/>
  </cols>
  <sheetData>
    <row r="1" ht="24.15" customHeight="1" spans="1:11">
      <c r="A1" s="18"/>
      <c r="B1" s="18"/>
      <c r="C1" s="18"/>
      <c r="D1" s="18"/>
      <c r="E1" s="18"/>
      <c r="F1" s="18"/>
      <c r="G1" s="18"/>
      <c r="H1" s="18"/>
      <c r="I1" s="18"/>
      <c r="J1" s="18"/>
      <c r="K1" s="22" t="s">
        <v>640</v>
      </c>
    </row>
    <row r="2" ht="45.15" customHeight="1" spans="1:11">
      <c r="A2" s="24" t="s">
        <v>641</v>
      </c>
      <c r="B2" s="24"/>
      <c r="C2" s="24"/>
      <c r="D2" s="24"/>
      <c r="E2" s="24"/>
      <c r="F2" s="24"/>
      <c r="G2" s="24"/>
      <c r="H2" s="24"/>
      <c r="I2" s="24"/>
      <c r="J2" s="24"/>
      <c r="K2" s="24"/>
    </row>
    <row r="3" ht="18.75" customHeight="1" spans="1:11">
      <c r="A3" s="18" t="str">
        <f>"单位名称："&amp;"中国共产党易门县委员会办公室"</f>
        <v>单位名称：中国共产党易门县委员会办公室</v>
      </c>
      <c r="B3" s="18"/>
      <c r="C3" s="18"/>
      <c r="D3" s="18"/>
      <c r="E3" s="18"/>
      <c r="F3" s="18"/>
      <c r="G3" s="18"/>
      <c r="H3" s="18"/>
      <c r="I3" s="18"/>
      <c r="J3" s="18"/>
      <c r="K3" s="22" t="s">
        <v>29</v>
      </c>
    </row>
    <row r="4" ht="22.5" customHeight="1" spans="1:11">
      <c r="A4" s="27" t="s">
        <v>642</v>
      </c>
      <c r="B4" s="27" t="s">
        <v>153</v>
      </c>
      <c r="C4" s="27"/>
      <c r="D4" s="27"/>
      <c r="E4" s="27" t="s">
        <v>643</v>
      </c>
      <c r="F4" s="27"/>
      <c r="G4" s="27"/>
      <c r="H4" s="27"/>
      <c r="I4" s="27"/>
      <c r="J4" s="27"/>
      <c r="K4" s="27"/>
    </row>
    <row r="5" ht="22.5" customHeight="1" spans="1:11">
      <c r="A5" s="27"/>
      <c r="B5" s="27" t="s">
        <v>32</v>
      </c>
      <c r="C5" s="27" t="s">
        <v>35</v>
      </c>
      <c r="D5" s="27" t="s">
        <v>622</v>
      </c>
      <c r="E5" s="27" t="s">
        <v>644</v>
      </c>
      <c r="F5" s="27" t="s">
        <v>645</v>
      </c>
      <c r="G5" s="12" t="s">
        <v>646</v>
      </c>
      <c r="H5" s="12" t="s">
        <v>647</v>
      </c>
      <c r="I5" s="12" t="s">
        <v>648</v>
      </c>
      <c r="J5" s="12" t="s">
        <v>649</v>
      </c>
      <c r="K5" s="12" t="s">
        <v>650</v>
      </c>
    </row>
    <row r="6" ht="18.75" customHeight="1" spans="1:11">
      <c r="A6" s="23" t="s">
        <v>46</v>
      </c>
      <c r="B6" s="23" t="s">
        <v>47</v>
      </c>
      <c r="C6" s="23" t="s">
        <v>48</v>
      </c>
      <c r="D6" s="23" t="s">
        <v>49</v>
      </c>
      <c r="E6" s="23" t="s">
        <v>50</v>
      </c>
      <c r="F6" s="23" t="s">
        <v>51</v>
      </c>
      <c r="G6" s="23" t="s">
        <v>52</v>
      </c>
      <c r="H6" s="23" t="s">
        <v>53</v>
      </c>
      <c r="I6" s="23" t="s">
        <v>54</v>
      </c>
      <c r="J6" s="23" t="s">
        <v>71</v>
      </c>
      <c r="K6" s="23" t="s">
        <v>651</v>
      </c>
    </row>
    <row r="7" ht="18.75" customHeight="1" spans="1:11">
      <c r="A7" s="21"/>
      <c r="B7" s="21"/>
      <c r="C7" s="21"/>
      <c r="D7" s="21"/>
      <c r="E7" s="21"/>
      <c r="F7" s="21"/>
      <c r="G7" s="21"/>
      <c r="H7" s="21"/>
      <c r="I7" s="21"/>
      <c r="J7" s="21"/>
      <c r="K7" s="21"/>
    </row>
    <row r="8" ht="18.75" customHeight="1" spans="1:11">
      <c r="A8" s="23"/>
      <c r="B8" s="21"/>
      <c r="C8" s="21"/>
      <c r="D8" s="21"/>
      <c r="E8" s="21"/>
      <c r="F8" s="21"/>
      <c r="G8" s="21"/>
      <c r="H8" s="21"/>
      <c r="I8" s="21"/>
      <c r="J8" s="21"/>
      <c r="K8" s="21"/>
    </row>
    <row r="9" customHeight="1" spans="1:1">
      <c r="A9" t="s">
        <v>652</v>
      </c>
    </row>
  </sheetData>
  <mergeCells count="6">
    <mergeCell ref="A2:K2"/>
    <mergeCell ref="A3:C3"/>
    <mergeCell ref="B4:D4"/>
    <mergeCell ref="E4:K4"/>
    <mergeCell ref="A9:C9"/>
    <mergeCell ref="A4:A5"/>
  </mergeCells>
  <pageMargins left="0.357638888888889" right="0.357638888888889" top="1" bottom="1" header="0.5" footer="0.5"/>
  <pageSetup paperSize="1"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J24" sqref="J24"/>
    </sheetView>
  </sheetViews>
  <sheetFormatPr defaultColWidth="8.85" defaultRowHeight="15" customHeight="1" outlineLevelRow="7"/>
  <cols>
    <col min="1" max="1" width="16.125" customWidth="1"/>
    <col min="2" max="2" width="16.75" customWidth="1"/>
    <col min="3" max="3" width="11.125" customWidth="1"/>
    <col min="4" max="4" width="10.375" customWidth="1"/>
    <col min="5" max="5" width="12.125" customWidth="1"/>
    <col min="6" max="6" width="10.875" customWidth="1"/>
    <col min="7" max="7" width="8.875" customWidth="1"/>
    <col min="8" max="8" width="13" customWidth="1"/>
    <col min="9" max="9" width="13.75" customWidth="1"/>
    <col min="10" max="10" width="13" customWidth="1"/>
  </cols>
  <sheetData>
    <row r="1" ht="18.75" customHeight="1" spans="1:10">
      <c r="A1" s="18"/>
      <c r="B1" s="18"/>
      <c r="C1" s="18"/>
      <c r="D1" s="18"/>
      <c r="E1" s="18"/>
      <c r="F1" s="18"/>
      <c r="G1" s="18"/>
      <c r="H1" s="18"/>
      <c r="I1" s="18"/>
      <c r="J1" s="22" t="s">
        <v>653</v>
      </c>
    </row>
    <row r="2" ht="52.05" customHeight="1" spans="1:10">
      <c r="A2" s="24" t="s">
        <v>654</v>
      </c>
      <c r="B2" s="25"/>
      <c r="C2" s="25"/>
      <c r="D2" s="25"/>
      <c r="E2" s="25"/>
      <c r="F2" s="25"/>
      <c r="G2" s="25"/>
      <c r="H2" s="25"/>
      <c r="I2" s="25"/>
      <c r="J2" s="25"/>
    </row>
    <row r="3" ht="21.3" customHeight="1" spans="1:10">
      <c r="A3" s="18" t="str">
        <f>"单位名称："&amp;"中国共产党易门县委员会办公室"</f>
        <v>单位名称：中国共产党易门县委员会办公室</v>
      </c>
      <c r="B3" s="18"/>
      <c r="C3" s="18"/>
      <c r="D3" s="26"/>
      <c r="E3" s="26"/>
      <c r="F3" s="26"/>
      <c r="G3" s="26"/>
      <c r="H3" s="26"/>
      <c r="I3" s="26"/>
      <c r="J3" s="26"/>
    </row>
    <row r="4" ht="27.15" customHeight="1" spans="1:10">
      <c r="A4" s="20" t="s">
        <v>283</v>
      </c>
      <c r="B4" s="20" t="s">
        <v>284</v>
      </c>
      <c r="C4" s="20" t="s">
        <v>285</v>
      </c>
      <c r="D4" s="20" t="s">
        <v>286</v>
      </c>
      <c r="E4" s="20" t="s">
        <v>287</v>
      </c>
      <c r="F4" s="20" t="s">
        <v>288</v>
      </c>
      <c r="G4" s="20" t="s">
        <v>289</v>
      </c>
      <c r="H4" s="20" t="s">
        <v>290</v>
      </c>
      <c r="I4" s="20" t="s">
        <v>291</v>
      </c>
      <c r="J4" s="20" t="s">
        <v>292</v>
      </c>
    </row>
    <row r="5" ht="18.75" customHeight="1" spans="1:10">
      <c r="A5" s="20" t="s">
        <v>46</v>
      </c>
      <c r="B5" s="20" t="s">
        <v>47</v>
      </c>
      <c r="C5" s="20" t="s">
        <v>48</v>
      </c>
      <c r="D5" s="20" t="s">
        <v>49</v>
      </c>
      <c r="E5" s="20" t="s">
        <v>50</v>
      </c>
      <c r="F5" s="20" t="s">
        <v>51</v>
      </c>
      <c r="G5" s="20" t="s">
        <v>52</v>
      </c>
      <c r="H5" s="20" t="s">
        <v>53</v>
      </c>
      <c r="I5" s="20" t="s">
        <v>54</v>
      </c>
      <c r="J5" s="20" t="s">
        <v>71</v>
      </c>
    </row>
    <row r="6" ht="18.75" customHeight="1" spans="1:10">
      <c r="A6" s="21"/>
      <c r="B6" s="21"/>
      <c r="C6" s="21"/>
      <c r="D6" s="21"/>
      <c r="E6" s="21"/>
      <c r="F6" s="21"/>
      <c r="G6" s="21"/>
      <c r="H6" s="21"/>
      <c r="I6" s="21"/>
      <c r="J6" s="21"/>
    </row>
    <row r="7" ht="18.75" customHeight="1" spans="1:10">
      <c r="A7" s="21"/>
      <c r="B7" s="21"/>
      <c r="C7" s="21"/>
      <c r="D7" s="21"/>
      <c r="E7" s="21"/>
      <c r="F7" s="21"/>
      <c r="G7" s="21"/>
      <c r="H7" s="21"/>
      <c r="I7" s="21"/>
      <c r="J7" s="21"/>
    </row>
    <row r="8" customHeight="1" spans="1:1">
      <c r="A8" t="s">
        <v>655</v>
      </c>
    </row>
  </sheetData>
  <mergeCells count="2">
    <mergeCell ref="A2:J2"/>
    <mergeCell ref="A3:C3"/>
  </mergeCells>
  <pageMargins left="0.357638888888889" right="0.357638888888889" top="1" bottom="1" header="0.5" footer="0.5"/>
  <pageSetup paperSize="1"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H17" sqref="H17"/>
    </sheetView>
  </sheetViews>
  <sheetFormatPr defaultColWidth="8.85" defaultRowHeight="15" customHeight="1" outlineLevelRow="7" outlineLevelCol="7"/>
  <cols>
    <col min="1" max="1" width="17.875" customWidth="1"/>
    <col min="2" max="2" width="17.375" customWidth="1"/>
    <col min="3" max="3" width="16.25" customWidth="1"/>
    <col min="4" max="4" width="15.25" customWidth="1"/>
    <col min="5" max="5" width="13.625" customWidth="1"/>
    <col min="6" max="6" width="16.375" customWidth="1"/>
    <col min="7" max="7" width="13.5" customWidth="1"/>
    <col min="8" max="8" width="20.25" customWidth="1"/>
  </cols>
  <sheetData>
    <row r="1" ht="18.75" customHeight="1" spans="1:8">
      <c r="A1" s="18"/>
      <c r="B1" s="18"/>
      <c r="C1" s="18"/>
      <c r="D1" s="18"/>
      <c r="E1" s="18"/>
      <c r="F1" s="18"/>
      <c r="G1" s="18"/>
      <c r="H1" s="22" t="s">
        <v>656</v>
      </c>
    </row>
    <row r="2" ht="41.4" customHeight="1" spans="1:8">
      <c r="A2" s="19" t="s">
        <v>657</v>
      </c>
      <c r="B2" s="19"/>
      <c r="C2" s="19"/>
      <c r="D2" s="19"/>
      <c r="E2" s="19"/>
      <c r="F2" s="19"/>
      <c r="G2" s="19"/>
      <c r="H2" s="19"/>
    </row>
    <row r="3" ht="18.75" customHeight="1" spans="1:8">
      <c r="A3" s="18" t="str">
        <f>"单位名称："&amp;"中国共产党易门县委员会办公室"</f>
        <v>单位名称：中国共产党易门县委员会办公室</v>
      </c>
      <c r="B3" s="18"/>
      <c r="C3" s="18"/>
      <c r="D3" s="18"/>
      <c r="E3" s="18"/>
      <c r="F3" s="18"/>
      <c r="G3" s="18"/>
      <c r="H3" s="18"/>
    </row>
    <row r="4" ht="18.75" customHeight="1" spans="1:8">
      <c r="A4" s="20" t="s">
        <v>146</v>
      </c>
      <c r="B4" s="20" t="s">
        <v>658</v>
      </c>
      <c r="C4" s="20" t="s">
        <v>659</v>
      </c>
      <c r="D4" s="20" t="s">
        <v>660</v>
      </c>
      <c r="E4" s="20" t="s">
        <v>618</v>
      </c>
      <c r="F4" s="20" t="s">
        <v>661</v>
      </c>
      <c r="G4" s="20"/>
      <c r="H4" s="20"/>
    </row>
    <row r="5" ht="18.75" customHeight="1" spans="1:8">
      <c r="A5" s="20"/>
      <c r="B5" s="20"/>
      <c r="C5" s="20"/>
      <c r="D5" s="20"/>
      <c r="E5" s="20"/>
      <c r="F5" s="20" t="s">
        <v>619</v>
      </c>
      <c r="G5" s="20" t="s">
        <v>662</v>
      </c>
      <c r="H5" s="20" t="s">
        <v>663</v>
      </c>
    </row>
    <row r="6" ht="18.75" customHeight="1" spans="1:8">
      <c r="A6" s="20" t="s">
        <v>46</v>
      </c>
      <c r="B6" s="20" t="s">
        <v>47</v>
      </c>
      <c r="C6" s="20" t="s">
        <v>48</v>
      </c>
      <c r="D6" s="20" t="s">
        <v>49</v>
      </c>
      <c r="E6" s="20" t="s">
        <v>50</v>
      </c>
      <c r="F6" s="20" t="s">
        <v>51</v>
      </c>
      <c r="G6" s="20" t="s">
        <v>52</v>
      </c>
      <c r="H6" s="20" t="s">
        <v>53</v>
      </c>
    </row>
    <row r="7" ht="18.75" customHeight="1" spans="1:8">
      <c r="A7" s="21"/>
      <c r="B7" s="21"/>
      <c r="C7" s="21"/>
      <c r="D7" s="21"/>
      <c r="E7" s="23"/>
      <c r="F7" s="23"/>
      <c r="G7" s="17"/>
      <c r="H7" s="17"/>
    </row>
    <row r="8" customHeight="1" spans="1:1">
      <c r="A8" t="s">
        <v>664</v>
      </c>
    </row>
  </sheetData>
  <mergeCells count="9">
    <mergeCell ref="A2:H2"/>
    <mergeCell ref="A3:C3"/>
    <mergeCell ref="F4:H4"/>
    <mergeCell ref="A8:B8"/>
    <mergeCell ref="A4:A5"/>
    <mergeCell ref="B4:B5"/>
    <mergeCell ref="C4:C5"/>
    <mergeCell ref="D4:D5"/>
    <mergeCell ref="E4:E5"/>
  </mergeCells>
  <pageMargins left="0.357638888888889" right="0.357638888888889" top="1" bottom="1" header="0.5" footer="0.5"/>
  <pageSetup paperSize="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G27" sqref="G27"/>
    </sheetView>
  </sheetViews>
  <sheetFormatPr defaultColWidth="8.85" defaultRowHeight="15" customHeight="1"/>
  <cols>
    <col min="1" max="1" width="9.875" customWidth="1"/>
    <col min="2" max="2" width="9.125" customWidth="1"/>
    <col min="3" max="3" width="10.625" customWidth="1"/>
    <col min="4" max="4" width="11.125" customWidth="1"/>
    <col min="5" max="5" width="14" customWidth="1"/>
    <col min="6" max="6" width="13.5" customWidth="1"/>
    <col min="7" max="7" width="12.625" customWidth="1"/>
    <col min="8" max="8" width="9.25" customWidth="1"/>
    <col min="9" max="11" width="14.2833333333333" customWidth="1"/>
  </cols>
  <sheetData>
    <row r="1" ht="18.75" customHeight="1" spans="1:11">
      <c r="A1" s="1"/>
      <c r="B1" s="1"/>
      <c r="C1" s="1"/>
      <c r="D1" s="1"/>
      <c r="E1" s="1"/>
      <c r="F1" s="1"/>
      <c r="G1" s="1"/>
      <c r="H1" s="9"/>
      <c r="I1" s="9"/>
      <c r="J1" s="9"/>
      <c r="K1" s="9" t="s">
        <v>665</v>
      </c>
    </row>
    <row r="2" ht="45" customHeight="1" spans="1:11">
      <c r="A2" s="2" t="s">
        <v>666</v>
      </c>
      <c r="B2" s="2"/>
      <c r="C2" s="2"/>
      <c r="D2" s="2"/>
      <c r="E2" s="2"/>
      <c r="F2" s="2"/>
      <c r="G2" s="2"/>
      <c r="H2" s="2"/>
      <c r="I2" s="2"/>
      <c r="J2" s="2"/>
      <c r="K2" s="2"/>
    </row>
    <row r="3" ht="18.75" customHeight="1" spans="1:11">
      <c r="A3" s="3" t="str">
        <f>"单位名称："&amp;"中国共产党易门县委员会办公室"</f>
        <v>单位名称：中国共产党易门县委员会办公室</v>
      </c>
      <c r="B3" s="3"/>
      <c r="C3" s="3"/>
      <c r="D3" s="3"/>
      <c r="E3" s="3"/>
      <c r="F3" s="3"/>
      <c r="G3" s="3"/>
      <c r="H3" s="10"/>
      <c r="I3" s="10"/>
      <c r="J3" s="10"/>
      <c r="K3" s="10" t="s">
        <v>29</v>
      </c>
    </row>
    <row r="4" ht="18.75" customHeight="1" spans="1:11">
      <c r="A4" s="12" t="s">
        <v>229</v>
      </c>
      <c r="B4" s="12" t="s">
        <v>148</v>
      </c>
      <c r="C4" s="12" t="s">
        <v>230</v>
      </c>
      <c r="D4" s="12" t="s">
        <v>149</v>
      </c>
      <c r="E4" s="12" t="s">
        <v>150</v>
      </c>
      <c r="F4" s="12" t="s">
        <v>231</v>
      </c>
      <c r="G4" s="12" t="s">
        <v>152</v>
      </c>
      <c r="H4" s="12" t="s">
        <v>32</v>
      </c>
      <c r="I4" s="12" t="s">
        <v>667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7"/>
      <c r="I8" s="17"/>
      <c r="J8" s="17"/>
      <c r="K8" s="17"/>
    </row>
    <row r="9" ht="20.25" customHeight="1" spans="1:11">
      <c r="A9" s="14"/>
      <c r="B9" s="15"/>
      <c r="C9" s="14"/>
      <c r="D9" s="14"/>
      <c r="E9" s="14"/>
      <c r="F9" s="14"/>
      <c r="G9" s="14"/>
      <c r="H9" s="17"/>
      <c r="I9" s="17"/>
      <c r="J9" s="17"/>
      <c r="K9" s="17"/>
    </row>
    <row r="10" ht="20.25" customHeight="1" spans="1:11">
      <c r="A10" s="16" t="s">
        <v>32</v>
      </c>
      <c r="B10" s="16"/>
      <c r="C10" s="16"/>
      <c r="D10" s="16"/>
      <c r="E10" s="16"/>
      <c r="F10" s="16"/>
      <c r="G10" s="16"/>
      <c r="H10" s="17"/>
      <c r="I10" s="17"/>
      <c r="J10" s="17"/>
      <c r="K10" s="17"/>
    </row>
    <row r="11" customHeight="1" spans="1:1">
      <c r="A11" t="s">
        <v>668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357638888888889" right="0.357638888888889" top="1" bottom="1" header="0.5" footer="0.5"/>
  <pageSetup paperSize="1"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topLeftCell="B2" workbookViewId="0">
      <selection activeCell="N27" sqref="N27"/>
    </sheetView>
  </sheetViews>
  <sheetFormatPr defaultColWidth="8.85" defaultRowHeight="15" customHeight="1" outlineLevelCol="6"/>
  <cols>
    <col min="1" max="1" width="23.875" customWidth="1"/>
    <col min="2" max="2" width="16.375" customWidth="1"/>
    <col min="3" max="3" width="39.5" customWidth="1"/>
    <col min="4" max="4" width="8.75" customWidth="1"/>
    <col min="5" max="5" width="16.25" customWidth="1"/>
    <col min="6" max="6" width="11" customWidth="1"/>
    <col min="7" max="7" width="10.125" customWidth="1"/>
  </cols>
  <sheetData>
    <row r="1" ht="18.75" customHeight="1" spans="1:7">
      <c r="A1" s="1"/>
      <c r="B1" s="1"/>
      <c r="C1" s="1"/>
      <c r="D1" s="1"/>
      <c r="E1" s="9"/>
      <c r="F1" s="9"/>
      <c r="G1" s="9" t="s">
        <v>669</v>
      </c>
    </row>
    <row r="2" ht="45" customHeight="1" spans="1:7">
      <c r="A2" s="2" t="s">
        <v>670</v>
      </c>
      <c r="B2" s="2"/>
      <c r="C2" s="2"/>
      <c r="D2" s="2"/>
      <c r="E2" s="2"/>
      <c r="F2" s="2"/>
      <c r="G2" s="2"/>
    </row>
    <row r="3" ht="24.15" customHeight="1" spans="1:7">
      <c r="A3" s="3" t="str">
        <f>"单位名称："&amp;"中国共产党易门县委员会办公室"</f>
        <v>单位名称：中国共产党易门县委员会办公室</v>
      </c>
      <c r="B3" s="3"/>
      <c r="C3" s="3"/>
      <c r="D3" s="3"/>
      <c r="E3" s="10"/>
      <c r="F3" s="10"/>
      <c r="G3" s="10" t="s">
        <v>29</v>
      </c>
    </row>
    <row r="4" ht="18.75" customHeight="1" spans="1:7">
      <c r="A4" s="4" t="s">
        <v>230</v>
      </c>
      <c r="B4" s="4" t="s">
        <v>229</v>
      </c>
      <c r="C4" s="4" t="s">
        <v>148</v>
      </c>
      <c r="D4" s="4" t="s">
        <v>671</v>
      </c>
      <c r="E4" s="4" t="s">
        <v>35</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46</v>
      </c>
      <c r="B7" s="5">
        <v>2</v>
      </c>
      <c r="C7" s="5">
        <v>3</v>
      </c>
      <c r="D7" s="5">
        <v>4</v>
      </c>
      <c r="E7" s="5">
        <v>5</v>
      </c>
      <c r="F7" s="5">
        <v>6</v>
      </c>
      <c r="G7" s="5">
        <v>7</v>
      </c>
    </row>
    <row r="8" ht="20.25" customHeight="1" spans="1:7">
      <c r="A8" s="6" t="s">
        <v>56</v>
      </c>
      <c r="B8" s="6" t="s">
        <v>235</v>
      </c>
      <c r="C8" s="7" t="s">
        <v>234</v>
      </c>
      <c r="D8" s="6" t="s">
        <v>672</v>
      </c>
      <c r="E8" s="11">
        <v>5000</v>
      </c>
      <c r="F8" s="11"/>
      <c r="G8" s="11"/>
    </row>
    <row r="9" ht="20.25" customHeight="1" spans="1:7">
      <c r="A9" s="6" t="s">
        <v>56</v>
      </c>
      <c r="B9" s="6" t="s">
        <v>235</v>
      </c>
      <c r="C9" s="7" t="s">
        <v>241</v>
      </c>
      <c r="D9" s="6" t="s">
        <v>672</v>
      </c>
      <c r="E9" s="11">
        <v>40600</v>
      </c>
      <c r="F9" s="11"/>
      <c r="G9" s="11"/>
    </row>
    <row r="10" ht="20.25" customHeight="1" spans="1:7">
      <c r="A10" s="6" t="s">
        <v>56</v>
      </c>
      <c r="B10" s="6" t="s">
        <v>244</v>
      </c>
      <c r="C10" s="7" t="s">
        <v>243</v>
      </c>
      <c r="D10" s="6" t="s">
        <v>672</v>
      </c>
      <c r="E10" s="11">
        <v>7500</v>
      </c>
      <c r="F10" s="11"/>
      <c r="G10" s="11"/>
    </row>
    <row r="11" ht="20.25" customHeight="1" spans="1:7">
      <c r="A11" s="6" t="s">
        <v>56</v>
      </c>
      <c r="B11" s="6" t="s">
        <v>244</v>
      </c>
      <c r="C11" s="7" t="s">
        <v>246</v>
      </c>
      <c r="D11" s="6" t="s">
        <v>672</v>
      </c>
      <c r="E11" s="11">
        <v>60000</v>
      </c>
      <c r="F11" s="11"/>
      <c r="G11" s="11"/>
    </row>
    <row r="12" ht="20.25" customHeight="1" spans="1:7">
      <c r="A12" s="6" t="s">
        <v>56</v>
      </c>
      <c r="B12" s="6" t="s">
        <v>235</v>
      </c>
      <c r="C12" s="7" t="s">
        <v>248</v>
      </c>
      <c r="D12" s="6" t="s">
        <v>672</v>
      </c>
      <c r="E12" s="11">
        <v>200000</v>
      </c>
      <c r="F12" s="11"/>
      <c r="G12" s="11"/>
    </row>
    <row r="13" ht="20.25" customHeight="1" spans="1:7">
      <c r="A13" s="6" t="s">
        <v>56</v>
      </c>
      <c r="B13" s="6" t="s">
        <v>235</v>
      </c>
      <c r="C13" s="7" t="s">
        <v>250</v>
      </c>
      <c r="D13" s="6" t="s">
        <v>672</v>
      </c>
      <c r="E13" s="11">
        <v>108000</v>
      </c>
      <c r="F13" s="11"/>
      <c r="G13" s="11"/>
    </row>
    <row r="14" ht="20.25" customHeight="1" spans="1:7">
      <c r="A14" s="6" t="s">
        <v>56</v>
      </c>
      <c r="B14" s="6" t="s">
        <v>253</v>
      </c>
      <c r="C14" s="7" t="s">
        <v>252</v>
      </c>
      <c r="D14" s="6" t="s">
        <v>672</v>
      </c>
      <c r="E14" s="11">
        <v>5000</v>
      </c>
      <c r="F14" s="11"/>
      <c r="G14" s="11"/>
    </row>
    <row r="15" ht="20.25" customHeight="1" spans="1:7">
      <c r="A15" s="6" t="s">
        <v>56</v>
      </c>
      <c r="B15" s="6" t="s">
        <v>253</v>
      </c>
      <c r="C15" s="7" t="s">
        <v>255</v>
      </c>
      <c r="D15" s="6" t="s">
        <v>672</v>
      </c>
      <c r="E15" s="11">
        <v>387100</v>
      </c>
      <c r="F15" s="11"/>
      <c r="G15" s="11"/>
    </row>
    <row r="16" ht="20.25" customHeight="1" spans="1:7">
      <c r="A16" s="6" t="s">
        <v>56</v>
      </c>
      <c r="B16" s="6" t="s">
        <v>235</v>
      </c>
      <c r="C16" s="7" t="s">
        <v>257</v>
      </c>
      <c r="D16" s="6" t="s">
        <v>672</v>
      </c>
      <c r="E16" s="11">
        <v>5000</v>
      </c>
      <c r="F16" s="11"/>
      <c r="G16" s="11"/>
    </row>
    <row r="17" ht="20.25" customHeight="1" spans="1:7">
      <c r="A17" s="6" t="s">
        <v>56</v>
      </c>
      <c r="B17" s="6" t="s">
        <v>244</v>
      </c>
      <c r="C17" s="7" t="s">
        <v>259</v>
      </c>
      <c r="D17" s="6" t="s">
        <v>672</v>
      </c>
      <c r="E17" s="11">
        <v>13000</v>
      </c>
      <c r="F17" s="11"/>
      <c r="G17" s="11"/>
    </row>
    <row r="18" ht="20.25" customHeight="1" spans="1:7">
      <c r="A18" s="6" t="s">
        <v>56</v>
      </c>
      <c r="B18" s="6" t="s">
        <v>235</v>
      </c>
      <c r="C18" s="7" t="s">
        <v>261</v>
      </c>
      <c r="D18" s="6" t="s">
        <v>672</v>
      </c>
      <c r="E18" s="11">
        <v>5000</v>
      </c>
      <c r="F18" s="11"/>
      <c r="G18" s="11"/>
    </row>
    <row r="19" ht="20.25" customHeight="1" spans="1:7">
      <c r="A19" s="6" t="s">
        <v>56</v>
      </c>
      <c r="B19" s="6" t="s">
        <v>244</v>
      </c>
      <c r="C19" s="7" t="s">
        <v>263</v>
      </c>
      <c r="D19" s="6" t="s">
        <v>672</v>
      </c>
      <c r="E19" s="11">
        <v>20000</v>
      </c>
      <c r="F19" s="11"/>
      <c r="G19" s="11"/>
    </row>
    <row r="20" ht="20.25" customHeight="1" spans="1:7">
      <c r="A20" s="6" t="s">
        <v>56</v>
      </c>
      <c r="B20" s="6" t="s">
        <v>235</v>
      </c>
      <c r="C20" s="7" t="s">
        <v>265</v>
      </c>
      <c r="D20" s="6" t="s">
        <v>672</v>
      </c>
      <c r="E20" s="11">
        <v>37500</v>
      </c>
      <c r="F20" s="11"/>
      <c r="G20" s="11"/>
    </row>
    <row r="21" ht="20.25" customHeight="1" spans="1:7">
      <c r="A21" s="6" t="s">
        <v>56</v>
      </c>
      <c r="B21" s="6" t="s">
        <v>235</v>
      </c>
      <c r="C21" s="7" t="s">
        <v>267</v>
      </c>
      <c r="D21" s="6" t="s">
        <v>672</v>
      </c>
      <c r="E21" s="11">
        <v>10000</v>
      </c>
      <c r="F21" s="11"/>
      <c r="G21" s="11"/>
    </row>
    <row r="22" ht="20.25" customHeight="1" spans="1:7">
      <c r="A22" s="6" t="s">
        <v>56</v>
      </c>
      <c r="B22" s="6" t="s">
        <v>244</v>
      </c>
      <c r="C22" s="7" t="s">
        <v>269</v>
      </c>
      <c r="D22" s="6" t="s">
        <v>672</v>
      </c>
      <c r="E22" s="11">
        <v>48375</v>
      </c>
      <c r="F22" s="11"/>
      <c r="G22" s="11"/>
    </row>
    <row r="23" ht="20.25" customHeight="1" spans="1:7">
      <c r="A23" s="6" t="s">
        <v>56</v>
      </c>
      <c r="B23" s="6" t="s">
        <v>235</v>
      </c>
      <c r="C23" s="7" t="s">
        <v>271</v>
      </c>
      <c r="D23" s="6" t="s">
        <v>672</v>
      </c>
      <c r="E23" s="11">
        <v>50000</v>
      </c>
      <c r="F23" s="11"/>
      <c r="G23" s="11"/>
    </row>
    <row r="24" ht="20.25" customHeight="1" spans="1:7">
      <c r="A24" s="6" t="s">
        <v>56</v>
      </c>
      <c r="B24" s="6" t="s">
        <v>253</v>
      </c>
      <c r="C24" s="7" t="s">
        <v>273</v>
      </c>
      <c r="D24" s="6" t="s">
        <v>672</v>
      </c>
      <c r="E24" s="11">
        <v>3040000</v>
      </c>
      <c r="F24" s="11"/>
      <c r="G24" s="11"/>
    </row>
    <row r="25" ht="20.25" customHeight="1" spans="1:7">
      <c r="A25" s="6" t="s">
        <v>56</v>
      </c>
      <c r="B25" s="6" t="s">
        <v>235</v>
      </c>
      <c r="C25" s="7" t="s">
        <v>275</v>
      </c>
      <c r="D25" s="6" t="s">
        <v>672</v>
      </c>
      <c r="E25" s="11">
        <v>37500</v>
      </c>
      <c r="F25" s="11"/>
      <c r="G25" s="11"/>
    </row>
    <row r="26" ht="20.25" customHeight="1" spans="1:7">
      <c r="A26" s="6" t="s">
        <v>56</v>
      </c>
      <c r="B26" s="6" t="s">
        <v>235</v>
      </c>
      <c r="C26" s="7" t="s">
        <v>277</v>
      </c>
      <c r="D26" s="6" t="s">
        <v>672</v>
      </c>
      <c r="E26" s="11">
        <v>5000</v>
      </c>
      <c r="F26" s="11"/>
      <c r="G26" s="11"/>
    </row>
    <row r="27" ht="20.25" customHeight="1" spans="1:7">
      <c r="A27" s="8" t="s">
        <v>32</v>
      </c>
      <c r="B27" s="8"/>
      <c r="C27" s="8"/>
      <c r="D27" s="8"/>
      <c r="E27" s="11">
        <v>4084575</v>
      </c>
      <c r="F27" s="11"/>
      <c r="G27" s="11"/>
    </row>
  </sheetData>
  <mergeCells count="11">
    <mergeCell ref="A2:G2"/>
    <mergeCell ref="A3:D3"/>
    <mergeCell ref="E4:G4"/>
    <mergeCell ref="A27:D27"/>
    <mergeCell ref="A4:A6"/>
    <mergeCell ref="B4:B6"/>
    <mergeCell ref="C4:C6"/>
    <mergeCell ref="D4:D6"/>
    <mergeCell ref="E5:E6"/>
    <mergeCell ref="F5:F6"/>
    <mergeCell ref="G5:G6"/>
  </mergeCells>
  <pageMargins left="0.357638888888889" right="0.357638888888889" top="0.2125" bottom="0.2125" header="0.5" footer="0.5"/>
  <pageSetup paperSize="1"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27</v>
      </c>
    </row>
    <row r="2" ht="37.5" customHeight="1" spans="1:19">
      <c r="A2" s="2" t="s">
        <v>28</v>
      </c>
      <c r="B2" s="2"/>
      <c r="C2" s="2"/>
      <c r="D2" s="2"/>
      <c r="E2" s="2"/>
      <c r="F2" s="2"/>
      <c r="G2" s="2"/>
      <c r="H2" s="2"/>
      <c r="I2" s="2"/>
      <c r="J2" s="2"/>
      <c r="K2" s="2"/>
      <c r="L2" s="2"/>
      <c r="M2" s="2"/>
      <c r="N2" s="2"/>
      <c r="O2" s="2"/>
      <c r="P2" s="2"/>
      <c r="Q2" s="2"/>
      <c r="R2" s="2"/>
      <c r="S2" s="2"/>
    </row>
    <row r="3" ht="18.75" customHeight="1" spans="1:19">
      <c r="A3" s="3" t="str">
        <f>"单位名称："&amp;"中国共产党易门县委员会办公室"</f>
        <v>单位名称：中国共产党易门县委员会办公室</v>
      </c>
      <c r="B3" s="3"/>
      <c r="C3" s="3"/>
      <c r="D3" s="3"/>
      <c r="E3" s="55"/>
      <c r="F3" s="55"/>
      <c r="G3" s="55"/>
      <c r="H3" s="55"/>
      <c r="I3" s="10"/>
      <c r="J3" s="10"/>
      <c r="K3" s="10"/>
      <c r="L3" s="10"/>
      <c r="M3" s="10"/>
      <c r="N3" s="10"/>
      <c r="O3" s="10"/>
      <c r="P3" s="10"/>
      <c r="Q3" s="10"/>
      <c r="R3" s="10"/>
      <c r="S3" s="10" t="s">
        <v>29</v>
      </c>
    </row>
    <row r="4" ht="18.75" customHeight="1" spans="1:19">
      <c r="A4" s="12" t="s">
        <v>30</v>
      </c>
      <c r="B4" s="71" t="s">
        <v>31</v>
      </c>
      <c r="C4" s="71" t="s">
        <v>32</v>
      </c>
      <c r="D4" s="71" t="s">
        <v>33</v>
      </c>
      <c r="E4" s="71"/>
      <c r="F4" s="71"/>
      <c r="G4" s="71"/>
      <c r="H4" s="71"/>
      <c r="I4" s="71"/>
      <c r="J4" s="74"/>
      <c r="K4" s="74"/>
      <c r="L4" s="74"/>
      <c r="M4" s="74"/>
      <c r="N4" s="74"/>
      <c r="O4" s="71" t="s">
        <v>20</v>
      </c>
      <c r="P4" s="71"/>
      <c r="Q4" s="71"/>
      <c r="R4" s="71"/>
      <c r="S4" s="71"/>
    </row>
    <row r="5" ht="18.75" customHeight="1" spans="1:19">
      <c r="A5" s="12"/>
      <c r="B5" s="71"/>
      <c r="C5" s="71"/>
      <c r="D5" s="72" t="s">
        <v>34</v>
      </c>
      <c r="E5" s="72" t="s">
        <v>35</v>
      </c>
      <c r="F5" s="72" t="s">
        <v>36</v>
      </c>
      <c r="G5" s="72" t="s">
        <v>37</v>
      </c>
      <c r="H5" s="72" t="s">
        <v>38</v>
      </c>
      <c r="I5" s="75" t="s">
        <v>39</v>
      </c>
      <c r="J5" s="76"/>
      <c r="K5" s="76"/>
      <c r="L5" s="76"/>
      <c r="M5" s="76"/>
      <c r="N5" s="76"/>
      <c r="O5" s="75" t="s">
        <v>34</v>
      </c>
      <c r="P5" s="75" t="s">
        <v>35</v>
      </c>
      <c r="Q5" s="75" t="s">
        <v>36</v>
      </c>
      <c r="R5" s="75" t="s">
        <v>37</v>
      </c>
      <c r="S5" s="72" t="s">
        <v>40</v>
      </c>
    </row>
    <row r="6" ht="18.75" customHeight="1" spans="1:19">
      <c r="A6" s="12"/>
      <c r="B6" s="71"/>
      <c r="C6" s="71"/>
      <c r="D6" s="72"/>
      <c r="E6" s="72"/>
      <c r="F6" s="72"/>
      <c r="G6" s="72"/>
      <c r="H6" s="72"/>
      <c r="I6" s="75" t="s">
        <v>34</v>
      </c>
      <c r="J6" s="75" t="s">
        <v>41</v>
      </c>
      <c r="K6" s="75" t="s">
        <v>42</v>
      </c>
      <c r="L6" s="75" t="s">
        <v>43</v>
      </c>
      <c r="M6" s="75" t="s">
        <v>44</v>
      </c>
      <c r="N6" s="75" t="s">
        <v>45</v>
      </c>
      <c r="O6" s="75"/>
      <c r="P6" s="75"/>
      <c r="Q6" s="75"/>
      <c r="R6" s="75"/>
      <c r="S6" s="72"/>
    </row>
    <row r="7" ht="18.75" customHeight="1" spans="1:19">
      <c r="A7" s="73" t="s">
        <v>46</v>
      </c>
      <c r="B7" s="13" t="s">
        <v>47</v>
      </c>
      <c r="C7" s="13" t="s">
        <v>48</v>
      </c>
      <c r="D7" s="13" t="s">
        <v>49</v>
      </c>
      <c r="E7" s="73" t="s">
        <v>50</v>
      </c>
      <c r="F7" s="13" t="s">
        <v>51</v>
      </c>
      <c r="G7" s="13" t="s">
        <v>52</v>
      </c>
      <c r="H7" s="73"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7">
        <v>13046022.98</v>
      </c>
      <c r="D8" s="17">
        <v>12736022.98</v>
      </c>
      <c r="E8" s="17">
        <v>12736022.98</v>
      </c>
      <c r="F8" s="17"/>
      <c r="G8" s="17"/>
      <c r="H8" s="17"/>
      <c r="I8" s="17">
        <v>310000</v>
      </c>
      <c r="J8" s="17"/>
      <c r="K8" s="17"/>
      <c r="L8" s="17"/>
      <c r="M8" s="17"/>
      <c r="N8" s="17">
        <v>310000</v>
      </c>
      <c r="O8" s="17"/>
      <c r="P8" s="17"/>
      <c r="Q8" s="17"/>
      <c r="R8" s="17"/>
      <c r="S8" s="17"/>
    </row>
    <row r="9" ht="20.25" customHeight="1" spans="1:19">
      <c r="A9" s="64" t="s">
        <v>57</v>
      </c>
      <c r="B9" s="64" t="s">
        <v>56</v>
      </c>
      <c r="C9" s="17">
        <v>13046022.98</v>
      </c>
      <c r="D9" s="17">
        <v>12736022.98</v>
      </c>
      <c r="E9" s="17">
        <v>12736022.98</v>
      </c>
      <c r="F9" s="17"/>
      <c r="G9" s="17"/>
      <c r="H9" s="17"/>
      <c r="I9" s="17">
        <v>310000</v>
      </c>
      <c r="J9" s="17"/>
      <c r="K9" s="17"/>
      <c r="L9" s="17"/>
      <c r="M9" s="17"/>
      <c r="N9" s="17">
        <v>310000</v>
      </c>
      <c r="O9" s="21"/>
      <c r="P9" s="21"/>
      <c r="Q9" s="21"/>
      <c r="R9" s="21"/>
      <c r="S9" s="21"/>
    </row>
    <row r="10" ht="20.25" customHeight="1" spans="1:19">
      <c r="A10" s="42" t="s">
        <v>32</v>
      </c>
      <c r="B10" s="42"/>
      <c r="C10" s="17">
        <v>13046022.98</v>
      </c>
      <c r="D10" s="17">
        <v>12736022.98</v>
      </c>
      <c r="E10" s="17">
        <v>12736022.98</v>
      </c>
      <c r="F10" s="17"/>
      <c r="G10" s="17"/>
      <c r="H10" s="17"/>
      <c r="I10" s="17">
        <v>310000</v>
      </c>
      <c r="J10" s="17"/>
      <c r="K10" s="17"/>
      <c r="L10" s="17"/>
      <c r="M10" s="17"/>
      <c r="N10" s="17">
        <v>310000</v>
      </c>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8"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58</v>
      </c>
    </row>
    <row r="2" ht="37.5" customHeight="1" spans="1:15">
      <c r="A2" s="2" t="s">
        <v>59</v>
      </c>
      <c r="B2" s="2"/>
      <c r="C2" s="2"/>
      <c r="D2" s="2"/>
      <c r="E2" s="2"/>
      <c r="F2" s="2"/>
      <c r="G2" s="2"/>
      <c r="H2" s="2"/>
      <c r="I2" s="2"/>
      <c r="J2" s="2"/>
      <c r="K2" s="56"/>
      <c r="L2" s="56"/>
      <c r="M2" s="56"/>
      <c r="N2" s="56"/>
      <c r="O2" s="56"/>
    </row>
    <row r="3" ht="18.75" customHeight="1" spans="1:15">
      <c r="A3" s="39" t="str">
        <f>"单位名称："&amp;"中国共产党易门县委员会办公室"</f>
        <v>单位名称：中国共产党易门县委员会办公室</v>
      </c>
      <c r="B3" s="39"/>
      <c r="C3" s="39"/>
      <c r="D3" s="39"/>
      <c r="E3" s="39"/>
      <c r="F3" s="39"/>
      <c r="G3" s="39"/>
      <c r="H3" s="39"/>
      <c r="I3" s="39"/>
      <c r="J3" s="9"/>
      <c r="K3" s="9"/>
      <c r="L3" s="9"/>
      <c r="M3" s="9"/>
      <c r="N3" s="9"/>
      <c r="O3" s="9" t="s">
        <v>29</v>
      </c>
    </row>
    <row r="4" ht="18.75" customHeight="1" spans="1:15">
      <c r="A4" s="12" t="s">
        <v>60</v>
      </c>
      <c r="B4" s="12" t="s">
        <v>61</v>
      </c>
      <c r="C4" s="41" t="s">
        <v>32</v>
      </c>
      <c r="D4" s="41" t="s">
        <v>35</v>
      </c>
      <c r="E4" s="41"/>
      <c r="F4" s="41"/>
      <c r="G4" s="12" t="s">
        <v>36</v>
      </c>
      <c r="H4" s="41" t="s">
        <v>37</v>
      </c>
      <c r="I4" s="12" t="s">
        <v>62</v>
      </c>
      <c r="J4" s="41" t="s">
        <v>63</v>
      </c>
      <c r="K4" s="41"/>
      <c r="L4" s="41"/>
      <c r="M4" s="41"/>
      <c r="N4" s="41"/>
      <c r="O4" s="41"/>
    </row>
    <row r="5" ht="18.75" customHeight="1" spans="1:15">
      <c r="A5" s="12"/>
      <c r="B5" s="12"/>
      <c r="C5" s="41"/>
      <c r="D5" s="41" t="s">
        <v>34</v>
      </c>
      <c r="E5" s="41" t="s">
        <v>64</v>
      </c>
      <c r="F5" s="41" t="s">
        <v>65</v>
      </c>
      <c r="G5" s="12"/>
      <c r="H5" s="41"/>
      <c r="I5" s="12"/>
      <c r="J5" s="41" t="s">
        <v>34</v>
      </c>
      <c r="K5" s="41"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7">
        <v>10739127.27</v>
      </c>
      <c r="D7" s="17">
        <v>10429127.27</v>
      </c>
      <c r="E7" s="17">
        <v>6392927.27</v>
      </c>
      <c r="F7" s="17">
        <v>4036200</v>
      </c>
      <c r="G7" s="17"/>
      <c r="H7" s="17"/>
      <c r="I7" s="17"/>
      <c r="J7" s="17">
        <v>310000</v>
      </c>
      <c r="K7" s="17"/>
      <c r="L7" s="17"/>
      <c r="M7" s="17"/>
      <c r="N7" s="17"/>
      <c r="O7" s="17">
        <v>310000</v>
      </c>
    </row>
    <row r="8" ht="20.25" customHeight="1" spans="1:15">
      <c r="A8" s="64" t="s">
        <v>74</v>
      </c>
      <c r="B8" s="64" t="s">
        <v>75</v>
      </c>
      <c r="C8" s="17">
        <v>330500</v>
      </c>
      <c r="D8" s="17">
        <v>330500</v>
      </c>
      <c r="E8" s="17"/>
      <c r="F8" s="17">
        <v>330500</v>
      </c>
      <c r="G8" s="17"/>
      <c r="H8" s="17"/>
      <c r="I8" s="17"/>
      <c r="J8" s="17"/>
      <c r="K8" s="17"/>
      <c r="L8" s="17"/>
      <c r="M8" s="17"/>
      <c r="N8" s="17"/>
      <c r="O8" s="17"/>
    </row>
    <row r="9" ht="20.25" customHeight="1" spans="1:15">
      <c r="A9" s="65" t="s">
        <v>76</v>
      </c>
      <c r="B9" s="65" t="s">
        <v>77</v>
      </c>
      <c r="C9" s="17">
        <v>330500</v>
      </c>
      <c r="D9" s="17">
        <v>330500</v>
      </c>
      <c r="E9" s="17"/>
      <c r="F9" s="17">
        <v>330500</v>
      </c>
      <c r="G9" s="17"/>
      <c r="H9" s="17"/>
      <c r="I9" s="17"/>
      <c r="J9" s="17"/>
      <c r="K9" s="17"/>
      <c r="L9" s="17"/>
      <c r="M9" s="17"/>
      <c r="N9" s="17"/>
      <c r="O9" s="17"/>
    </row>
    <row r="10" ht="20.25" customHeight="1" spans="1:15">
      <c r="A10" s="64" t="s">
        <v>78</v>
      </c>
      <c r="B10" s="64" t="s">
        <v>79</v>
      </c>
      <c r="C10" s="17">
        <v>10408627.27</v>
      </c>
      <c r="D10" s="17">
        <v>10098627.27</v>
      </c>
      <c r="E10" s="17">
        <v>6392927.27</v>
      </c>
      <c r="F10" s="17">
        <v>3705700</v>
      </c>
      <c r="G10" s="17"/>
      <c r="H10" s="17"/>
      <c r="I10" s="17"/>
      <c r="J10" s="17">
        <v>310000</v>
      </c>
      <c r="K10" s="17"/>
      <c r="L10" s="17"/>
      <c r="M10" s="17"/>
      <c r="N10" s="17"/>
      <c r="O10" s="17">
        <v>310000</v>
      </c>
    </row>
    <row r="11" ht="20.25" customHeight="1" spans="1:15">
      <c r="A11" s="65" t="s">
        <v>80</v>
      </c>
      <c r="B11" s="65" t="s">
        <v>81</v>
      </c>
      <c r="C11" s="17">
        <v>3847356.18</v>
      </c>
      <c r="D11" s="17">
        <v>3847356.18</v>
      </c>
      <c r="E11" s="17">
        <v>3847356.18</v>
      </c>
      <c r="F11" s="17"/>
      <c r="G11" s="17"/>
      <c r="H11" s="17"/>
      <c r="I11" s="17"/>
      <c r="J11" s="17"/>
      <c r="K11" s="17"/>
      <c r="L11" s="17"/>
      <c r="M11" s="17"/>
      <c r="N11" s="17"/>
      <c r="O11" s="17"/>
    </row>
    <row r="12" ht="20.25" customHeight="1" spans="1:15">
      <c r="A12" s="65" t="s">
        <v>82</v>
      </c>
      <c r="B12" s="65" t="s">
        <v>83</v>
      </c>
      <c r="C12" s="17">
        <v>3630032.28</v>
      </c>
      <c r="D12" s="17">
        <v>3320032.28</v>
      </c>
      <c r="E12" s="17">
        <v>42032.28</v>
      </c>
      <c r="F12" s="17">
        <v>3278000</v>
      </c>
      <c r="G12" s="17"/>
      <c r="H12" s="17"/>
      <c r="I12" s="17"/>
      <c r="J12" s="17">
        <v>310000</v>
      </c>
      <c r="K12" s="17"/>
      <c r="L12" s="17"/>
      <c r="M12" s="17"/>
      <c r="N12" s="17"/>
      <c r="O12" s="17">
        <v>310000</v>
      </c>
    </row>
    <row r="13" ht="20.25" customHeight="1" spans="1:15">
      <c r="A13" s="65" t="s">
        <v>84</v>
      </c>
      <c r="B13" s="65" t="s">
        <v>85</v>
      </c>
      <c r="C13" s="17">
        <v>2503538.81</v>
      </c>
      <c r="D13" s="17">
        <v>2503538.81</v>
      </c>
      <c r="E13" s="17">
        <v>2503538.81</v>
      </c>
      <c r="F13" s="17"/>
      <c r="G13" s="17"/>
      <c r="H13" s="17"/>
      <c r="I13" s="17"/>
      <c r="J13" s="17"/>
      <c r="K13" s="17"/>
      <c r="L13" s="17"/>
      <c r="M13" s="17"/>
      <c r="N13" s="17"/>
      <c r="O13" s="17"/>
    </row>
    <row r="14" ht="20.25" customHeight="1" spans="1:15">
      <c r="A14" s="65" t="s">
        <v>86</v>
      </c>
      <c r="B14" s="65" t="s">
        <v>87</v>
      </c>
      <c r="C14" s="17">
        <v>427700</v>
      </c>
      <c r="D14" s="17">
        <v>427700</v>
      </c>
      <c r="E14" s="17"/>
      <c r="F14" s="17">
        <v>427700</v>
      </c>
      <c r="G14" s="17"/>
      <c r="H14" s="17"/>
      <c r="I14" s="17"/>
      <c r="J14" s="17"/>
      <c r="K14" s="17"/>
      <c r="L14" s="17"/>
      <c r="M14" s="17"/>
      <c r="N14" s="17"/>
      <c r="O14" s="17"/>
    </row>
    <row r="15" ht="20.25" customHeight="1" spans="1:15">
      <c r="A15" s="15" t="s">
        <v>88</v>
      </c>
      <c r="B15" s="15" t="s">
        <v>89</v>
      </c>
      <c r="C15" s="17">
        <v>863704.44</v>
      </c>
      <c r="D15" s="17">
        <v>863704.44</v>
      </c>
      <c r="E15" s="17">
        <v>815329.44</v>
      </c>
      <c r="F15" s="17">
        <v>48375</v>
      </c>
      <c r="G15" s="17"/>
      <c r="H15" s="17"/>
      <c r="I15" s="17"/>
      <c r="J15" s="17"/>
      <c r="K15" s="17"/>
      <c r="L15" s="17"/>
      <c r="M15" s="17"/>
      <c r="N15" s="17"/>
      <c r="O15" s="17"/>
    </row>
    <row r="16" ht="20.25" customHeight="1" spans="1:15">
      <c r="A16" s="64" t="s">
        <v>90</v>
      </c>
      <c r="B16" s="64" t="s">
        <v>91</v>
      </c>
      <c r="C16" s="17">
        <v>815329.44</v>
      </c>
      <c r="D16" s="17">
        <v>815329.44</v>
      </c>
      <c r="E16" s="17">
        <v>815329.44</v>
      </c>
      <c r="F16" s="17"/>
      <c r="G16" s="17"/>
      <c r="H16" s="17"/>
      <c r="I16" s="17"/>
      <c r="J16" s="17"/>
      <c r="K16" s="17"/>
      <c r="L16" s="17"/>
      <c r="M16" s="17"/>
      <c r="N16" s="17"/>
      <c r="O16" s="17"/>
    </row>
    <row r="17" ht="20.25" customHeight="1" spans="1:15">
      <c r="A17" s="65" t="s">
        <v>92</v>
      </c>
      <c r="B17" s="65" t="s">
        <v>93</v>
      </c>
      <c r="C17" s="17">
        <v>815329.44</v>
      </c>
      <c r="D17" s="17">
        <v>815329.44</v>
      </c>
      <c r="E17" s="17">
        <v>815329.44</v>
      </c>
      <c r="F17" s="17"/>
      <c r="G17" s="17"/>
      <c r="H17" s="17"/>
      <c r="I17" s="17"/>
      <c r="J17" s="17"/>
      <c r="K17" s="17"/>
      <c r="L17" s="17"/>
      <c r="M17" s="17"/>
      <c r="N17" s="17"/>
      <c r="O17" s="17"/>
    </row>
    <row r="18" ht="20.25" customHeight="1" spans="1:15">
      <c r="A18" s="64" t="s">
        <v>94</v>
      </c>
      <c r="B18" s="64" t="s">
        <v>95</v>
      </c>
      <c r="C18" s="17">
        <v>48375</v>
      </c>
      <c r="D18" s="17">
        <v>48375</v>
      </c>
      <c r="E18" s="17"/>
      <c r="F18" s="17">
        <v>48375</v>
      </c>
      <c r="G18" s="17"/>
      <c r="H18" s="17"/>
      <c r="I18" s="17"/>
      <c r="J18" s="17"/>
      <c r="K18" s="17"/>
      <c r="L18" s="17"/>
      <c r="M18" s="17"/>
      <c r="N18" s="17"/>
      <c r="O18" s="17"/>
    </row>
    <row r="19" ht="20.25" customHeight="1" spans="1:15">
      <c r="A19" s="65" t="s">
        <v>96</v>
      </c>
      <c r="B19" s="65" t="s">
        <v>97</v>
      </c>
      <c r="C19" s="17">
        <v>48375</v>
      </c>
      <c r="D19" s="17">
        <v>48375</v>
      </c>
      <c r="E19" s="17"/>
      <c r="F19" s="17">
        <v>48375</v>
      </c>
      <c r="G19" s="17"/>
      <c r="H19" s="17"/>
      <c r="I19" s="17"/>
      <c r="J19" s="17"/>
      <c r="K19" s="17"/>
      <c r="L19" s="17"/>
      <c r="M19" s="17"/>
      <c r="N19" s="17"/>
      <c r="O19" s="17"/>
    </row>
    <row r="20" ht="20.25" customHeight="1" spans="1:15">
      <c r="A20" s="15" t="s">
        <v>98</v>
      </c>
      <c r="B20" s="15" t="s">
        <v>99</v>
      </c>
      <c r="C20" s="17">
        <v>709415.27</v>
      </c>
      <c r="D20" s="17">
        <v>709415.27</v>
      </c>
      <c r="E20" s="17">
        <v>709415.27</v>
      </c>
      <c r="F20" s="17"/>
      <c r="G20" s="17"/>
      <c r="H20" s="17"/>
      <c r="I20" s="17"/>
      <c r="J20" s="17"/>
      <c r="K20" s="17"/>
      <c r="L20" s="17"/>
      <c r="M20" s="17"/>
      <c r="N20" s="17"/>
      <c r="O20" s="17"/>
    </row>
    <row r="21" ht="20.25" customHeight="1" spans="1:15">
      <c r="A21" s="64" t="s">
        <v>100</v>
      </c>
      <c r="B21" s="64" t="s">
        <v>101</v>
      </c>
      <c r="C21" s="17">
        <v>709415.27</v>
      </c>
      <c r="D21" s="17">
        <v>709415.27</v>
      </c>
      <c r="E21" s="17">
        <v>709415.27</v>
      </c>
      <c r="F21" s="17"/>
      <c r="G21" s="17"/>
      <c r="H21" s="17"/>
      <c r="I21" s="17"/>
      <c r="J21" s="17"/>
      <c r="K21" s="17"/>
      <c r="L21" s="17"/>
      <c r="M21" s="17"/>
      <c r="N21" s="17"/>
      <c r="O21" s="17"/>
    </row>
    <row r="22" ht="20.25" customHeight="1" spans="1:15">
      <c r="A22" s="65" t="s">
        <v>102</v>
      </c>
      <c r="B22" s="65" t="s">
        <v>103</v>
      </c>
      <c r="C22" s="17">
        <v>239371.25</v>
      </c>
      <c r="D22" s="17">
        <v>239371.25</v>
      </c>
      <c r="E22" s="17">
        <v>239371.25</v>
      </c>
      <c r="F22" s="17"/>
      <c r="G22" s="17"/>
      <c r="H22" s="17"/>
      <c r="I22" s="17"/>
      <c r="J22" s="17"/>
      <c r="K22" s="17"/>
      <c r="L22" s="17"/>
      <c r="M22" s="17"/>
      <c r="N22" s="17"/>
      <c r="O22" s="17"/>
    </row>
    <row r="23" ht="20.25" customHeight="1" spans="1:15">
      <c r="A23" s="65" t="s">
        <v>104</v>
      </c>
      <c r="B23" s="65" t="s">
        <v>105</v>
      </c>
      <c r="C23" s="17">
        <v>183580.89</v>
      </c>
      <c r="D23" s="17">
        <v>183580.89</v>
      </c>
      <c r="E23" s="17">
        <v>183580.89</v>
      </c>
      <c r="F23" s="17"/>
      <c r="G23" s="17"/>
      <c r="H23" s="17"/>
      <c r="I23" s="17"/>
      <c r="J23" s="17"/>
      <c r="K23" s="17"/>
      <c r="L23" s="17"/>
      <c r="M23" s="17"/>
      <c r="N23" s="17"/>
      <c r="O23" s="17"/>
    </row>
    <row r="24" ht="20.25" customHeight="1" spans="1:15">
      <c r="A24" s="65" t="s">
        <v>106</v>
      </c>
      <c r="B24" s="65" t="s">
        <v>107</v>
      </c>
      <c r="C24" s="17">
        <v>254032.51</v>
      </c>
      <c r="D24" s="17">
        <v>254032.51</v>
      </c>
      <c r="E24" s="17">
        <v>254032.51</v>
      </c>
      <c r="F24" s="17"/>
      <c r="G24" s="17"/>
      <c r="H24" s="17"/>
      <c r="I24" s="17"/>
      <c r="J24" s="17"/>
      <c r="K24" s="17"/>
      <c r="L24" s="17"/>
      <c r="M24" s="17"/>
      <c r="N24" s="17"/>
      <c r="O24" s="17"/>
    </row>
    <row r="25" ht="20.25" customHeight="1" spans="1:15">
      <c r="A25" s="65" t="s">
        <v>108</v>
      </c>
      <c r="B25" s="65" t="s">
        <v>109</v>
      </c>
      <c r="C25" s="17">
        <v>32430.62</v>
      </c>
      <c r="D25" s="17">
        <v>32430.62</v>
      </c>
      <c r="E25" s="17">
        <v>32430.62</v>
      </c>
      <c r="F25" s="17"/>
      <c r="G25" s="17"/>
      <c r="H25" s="17"/>
      <c r="I25" s="17"/>
      <c r="J25" s="17"/>
      <c r="K25" s="17"/>
      <c r="L25" s="17"/>
      <c r="M25" s="17"/>
      <c r="N25" s="17"/>
      <c r="O25" s="17"/>
    </row>
    <row r="26" ht="20.25" customHeight="1" spans="1:15">
      <c r="A26" s="15" t="s">
        <v>110</v>
      </c>
      <c r="B26" s="15" t="s">
        <v>111</v>
      </c>
      <c r="C26" s="17">
        <v>733776</v>
      </c>
      <c r="D26" s="17">
        <v>733776</v>
      </c>
      <c r="E26" s="17">
        <v>733776</v>
      </c>
      <c r="F26" s="17"/>
      <c r="G26" s="17"/>
      <c r="H26" s="17"/>
      <c r="I26" s="17"/>
      <c r="J26" s="17"/>
      <c r="K26" s="17"/>
      <c r="L26" s="17"/>
      <c r="M26" s="17"/>
      <c r="N26" s="17"/>
      <c r="O26" s="17"/>
    </row>
    <row r="27" ht="20.25" customHeight="1" spans="1:15">
      <c r="A27" s="64" t="s">
        <v>112</v>
      </c>
      <c r="B27" s="64" t="s">
        <v>113</v>
      </c>
      <c r="C27" s="17">
        <v>733776</v>
      </c>
      <c r="D27" s="17">
        <v>733776</v>
      </c>
      <c r="E27" s="17">
        <v>733776</v>
      </c>
      <c r="F27" s="17"/>
      <c r="G27" s="17"/>
      <c r="H27" s="17"/>
      <c r="I27" s="17"/>
      <c r="J27" s="17"/>
      <c r="K27" s="17"/>
      <c r="L27" s="17"/>
      <c r="M27" s="17"/>
      <c r="N27" s="17"/>
      <c r="O27" s="17"/>
    </row>
    <row r="28" ht="20.25" customHeight="1" spans="1:15">
      <c r="A28" s="65" t="s">
        <v>114</v>
      </c>
      <c r="B28" s="65" t="s">
        <v>115</v>
      </c>
      <c r="C28" s="17">
        <v>659412</v>
      </c>
      <c r="D28" s="17">
        <v>659412</v>
      </c>
      <c r="E28" s="17">
        <v>659412</v>
      </c>
      <c r="F28" s="17"/>
      <c r="G28" s="17"/>
      <c r="H28" s="17"/>
      <c r="I28" s="17"/>
      <c r="J28" s="17"/>
      <c r="K28" s="17"/>
      <c r="L28" s="17"/>
      <c r="M28" s="17"/>
      <c r="N28" s="17"/>
      <c r="O28" s="17"/>
    </row>
    <row r="29" ht="20.25" customHeight="1" spans="1:15">
      <c r="A29" s="65" t="s">
        <v>116</v>
      </c>
      <c r="B29" s="65" t="s">
        <v>117</v>
      </c>
      <c r="C29" s="17">
        <v>74364</v>
      </c>
      <c r="D29" s="17">
        <v>74364</v>
      </c>
      <c r="E29" s="17">
        <v>74364</v>
      </c>
      <c r="F29" s="17"/>
      <c r="G29" s="17"/>
      <c r="H29" s="17"/>
      <c r="I29" s="17"/>
      <c r="J29" s="17"/>
      <c r="K29" s="17"/>
      <c r="L29" s="17"/>
      <c r="M29" s="17"/>
      <c r="N29" s="17"/>
      <c r="O29" s="17"/>
    </row>
    <row r="30" ht="20.25" customHeight="1" spans="1:15">
      <c r="A30" s="42" t="s">
        <v>118</v>
      </c>
      <c r="B30" s="42"/>
      <c r="C30" s="17">
        <v>13046022.98</v>
      </c>
      <c r="D30" s="17">
        <v>12736022.98</v>
      </c>
      <c r="E30" s="17">
        <v>8651447.98</v>
      </c>
      <c r="F30" s="17">
        <v>4084575</v>
      </c>
      <c r="G30" s="17"/>
      <c r="H30" s="17"/>
      <c r="I30" s="17"/>
      <c r="J30" s="17">
        <v>310000</v>
      </c>
      <c r="K30" s="17"/>
      <c r="L30" s="17"/>
      <c r="M30" s="17"/>
      <c r="N30" s="17"/>
      <c r="O30" s="17">
        <v>310000</v>
      </c>
    </row>
  </sheetData>
  <mergeCells count="11">
    <mergeCell ref="A2:O2"/>
    <mergeCell ref="A3:I3"/>
    <mergeCell ref="D4:F4"/>
    <mergeCell ref="J4:O4"/>
    <mergeCell ref="A30:B3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C26" sqref="C26"/>
    </sheetView>
  </sheetViews>
  <sheetFormatPr defaultColWidth="8.85" defaultRowHeight="15" customHeight="1" outlineLevelCol="3"/>
  <cols>
    <col min="1" max="1" width="35.7083333333333" customWidth="1"/>
    <col min="2" max="2" width="26.375" customWidth="1"/>
    <col min="3" max="3" width="34.5" customWidth="1"/>
    <col min="4" max="4" width="35.7083333333333" customWidth="1"/>
  </cols>
  <sheetData>
    <row r="1" ht="18.75" customHeight="1" spans="1:4">
      <c r="A1" s="1"/>
      <c r="B1" s="1"/>
      <c r="C1" s="1"/>
      <c r="D1" s="10" t="s">
        <v>119</v>
      </c>
    </row>
    <row r="2" ht="45" customHeight="1" spans="1:4">
      <c r="A2" s="2" t="s">
        <v>120</v>
      </c>
      <c r="B2" s="2"/>
      <c r="C2" s="2"/>
      <c r="D2" s="2"/>
    </row>
    <row r="3" ht="18.75" customHeight="1" spans="1:4">
      <c r="A3" s="3" t="str">
        <f>"单位名称："&amp;"中国共产党易门县委员会办公室"</f>
        <v>单位名称：中国共产党易门县委员会办公室</v>
      </c>
      <c r="B3" s="3"/>
      <c r="C3" s="66"/>
      <c r="D3" s="10" t="s">
        <v>2</v>
      </c>
    </row>
    <row r="4" ht="22.5" customHeight="1" spans="1:4">
      <c r="A4" s="5" t="s">
        <v>3</v>
      </c>
      <c r="B4" s="5"/>
      <c r="C4" s="5" t="s">
        <v>4</v>
      </c>
      <c r="D4" s="5"/>
    </row>
    <row r="5" ht="18.75" customHeight="1" spans="1:4">
      <c r="A5" s="5" t="s">
        <v>5</v>
      </c>
      <c r="B5" s="5" t="s">
        <v>6</v>
      </c>
      <c r="C5" s="5" t="s">
        <v>121</v>
      </c>
      <c r="D5" s="5" t="s">
        <v>6</v>
      </c>
    </row>
    <row r="6" ht="18.75" customHeight="1" spans="1:4">
      <c r="A6" s="5"/>
      <c r="B6" s="5"/>
      <c r="C6" s="5"/>
      <c r="D6" s="5"/>
    </row>
    <row r="7" ht="22.5" customHeight="1" spans="1:4">
      <c r="A7" s="14" t="s">
        <v>122</v>
      </c>
      <c r="B7" s="17">
        <v>12736022.98</v>
      </c>
      <c r="C7" s="14" t="s">
        <v>123</v>
      </c>
      <c r="D7" s="17">
        <v>12736022.98</v>
      </c>
    </row>
    <row r="8" ht="22.5" customHeight="1" spans="1:4">
      <c r="A8" s="14" t="s">
        <v>124</v>
      </c>
      <c r="B8" s="17">
        <v>12736022.98</v>
      </c>
      <c r="C8" s="14" t="str">
        <f>"（"&amp;"一"&amp;"）"&amp;"一般公共服务支出"</f>
        <v>（一）一般公共服务支出</v>
      </c>
      <c r="D8" s="17">
        <v>10429127.27</v>
      </c>
    </row>
    <row r="9" ht="22.5" customHeight="1" spans="1:4">
      <c r="A9" s="14" t="s">
        <v>125</v>
      </c>
      <c r="B9" s="17"/>
      <c r="C9" s="14" t="str">
        <f>"（"&amp;"二"&amp;"）"&amp;"社会保障和就业支出"</f>
        <v>（二）社会保障和就业支出</v>
      </c>
      <c r="D9" s="17">
        <v>863704.44</v>
      </c>
    </row>
    <row r="10" ht="22.5" customHeight="1" spans="1:4">
      <c r="A10" s="14" t="s">
        <v>126</v>
      </c>
      <c r="B10" s="17"/>
      <c r="C10" s="14" t="str">
        <f>"（"&amp;"三"&amp;"）"&amp;"卫生健康支出"</f>
        <v>（三）卫生健康支出</v>
      </c>
      <c r="D10" s="17">
        <v>709415.27</v>
      </c>
    </row>
    <row r="11" ht="22.5" customHeight="1" spans="1:4">
      <c r="A11" s="14" t="s">
        <v>127</v>
      </c>
      <c r="B11" s="17"/>
      <c r="C11" s="14" t="str">
        <f>"（"&amp;"四"&amp;"）"&amp;"住房保障支出"</f>
        <v>（四）住房保障支出</v>
      </c>
      <c r="D11" s="17">
        <v>733776</v>
      </c>
    </row>
    <row r="12" ht="22.5" customHeight="1" spans="1:4">
      <c r="A12" s="14" t="s">
        <v>124</v>
      </c>
      <c r="B12" s="17"/>
      <c r="C12" s="14"/>
      <c r="D12" s="17"/>
    </row>
    <row r="13" ht="22.5" customHeight="1" spans="1:4">
      <c r="A13" s="14" t="s">
        <v>125</v>
      </c>
      <c r="B13" s="17"/>
      <c r="C13" s="14"/>
      <c r="D13" s="17"/>
    </row>
    <row r="14" ht="22.5" customHeight="1" spans="1:4">
      <c r="A14" s="14" t="s">
        <v>126</v>
      </c>
      <c r="B14" s="17"/>
      <c r="C14" s="14"/>
      <c r="D14" s="17"/>
    </row>
    <row r="15" ht="22.5" customHeight="1" spans="1:4">
      <c r="A15" s="67"/>
      <c r="B15" s="17"/>
      <c r="C15" s="14" t="s">
        <v>128</v>
      </c>
      <c r="D15" s="17"/>
    </row>
    <row r="16" ht="22.5" customHeight="1" spans="1:4">
      <c r="A16" s="68" t="s">
        <v>129</v>
      </c>
      <c r="B16" s="69">
        <v>12736022.98</v>
      </c>
      <c r="C16" s="70" t="s">
        <v>130</v>
      </c>
      <c r="D16" s="69">
        <v>12736022.98</v>
      </c>
    </row>
  </sheetData>
  <mergeCells count="8">
    <mergeCell ref="A2:D2"/>
    <mergeCell ref="A3:B3"/>
    <mergeCell ref="A4:B4"/>
    <mergeCell ref="C4:D4"/>
    <mergeCell ref="A5:A6"/>
    <mergeCell ref="B5:B6"/>
    <mergeCell ref="C5:C6"/>
    <mergeCell ref="D5:D6"/>
  </mergeCells>
  <pageMargins left="0.357638888888889" right="0.357638888888889" top="1" bottom="1" header="0.5" footer="0.5"/>
  <pageSetup paperSize="1"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4" t="s">
        <v>131</v>
      </c>
    </row>
    <row r="2" ht="37.5" customHeight="1" spans="1:7">
      <c r="A2" s="2" t="s">
        <v>132</v>
      </c>
      <c r="B2" s="2"/>
      <c r="C2" s="2"/>
      <c r="D2" s="2"/>
      <c r="E2" s="2"/>
      <c r="F2" s="2"/>
      <c r="G2" s="2"/>
    </row>
    <row r="3" ht="18.75" customHeight="1" spans="1:7">
      <c r="A3" s="39" t="str">
        <f>"单位名称："&amp;"中国共产党易门县委员会办公室"</f>
        <v>单位名称：中国共产党易门县委员会办公室</v>
      </c>
      <c r="B3" s="39"/>
      <c r="C3" s="39"/>
      <c r="D3" s="40"/>
      <c r="E3" s="40"/>
      <c r="F3" s="40"/>
      <c r="G3" s="45" t="s">
        <v>29</v>
      </c>
    </row>
    <row r="4" ht="18.75" customHeight="1" spans="1:7">
      <c r="A4" s="12" t="s">
        <v>133</v>
      </c>
      <c r="B4" s="12" t="s">
        <v>61</v>
      </c>
      <c r="C4" s="41" t="s">
        <v>32</v>
      </c>
      <c r="D4" s="41" t="s">
        <v>64</v>
      </c>
      <c r="E4" s="41"/>
      <c r="F4" s="41"/>
      <c r="G4" s="12" t="s">
        <v>65</v>
      </c>
    </row>
    <row r="5" ht="18.75" customHeight="1" spans="1:7">
      <c r="A5" s="12" t="s">
        <v>60</v>
      </c>
      <c r="B5" s="12" t="s">
        <v>61</v>
      </c>
      <c r="C5" s="41"/>
      <c r="D5" s="41" t="s">
        <v>34</v>
      </c>
      <c r="E5" s="41" t="s">
        <v>134</v>
      </c>
      <c r="F5" s="41" t="s">
        <v>135</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7">
        <v>10429127.27</v>
      </c>
      <c r="D7" s="17">
        <v>6392927.27</v>
      </c>
      <c r="E7" s="17">
        <v>5483255.99</v>
      </c>
      <c r="F7" s="17">
        <v>909671.28</v>
      </c>
      <c r="G7" s="17">
        <v>4036200</v>
      </c>
    </row>
    <row r="8" ht="20.25" customHeight="1" spans="1:7">
      <c r="A8" s="64" t="s">
        <v>74</v>
      </c>
      <c r="B8" s="64" t="s">
        <v>75</v>
      </c>
      <c r="C8" s="17">
        <v>330500</v>
      </c>
      <c r="D8" s="17"/>
      <c r="E8" s="17"/>
      <c r="F8" s="17"/>
      <c r="G8" s="17">
        <v>330500</v>
      </c>
    </row>
    <row r="9" ht="20.25" customHeight="1" spans="1:7">
      <c r="A9" s="65" t="s">
        <v>76</v>
      </c>
      <c r="B9" s="65" t="s">
        <v>77</v>
      </c>
      <c r="C9" s="17">
        <v>330500</v>
      </c>
      <c r="D9" s="17"/>
      <c r="E9" s="17"/>
      <c r="F9" s="17"/>
      <c r="G9" s="17">
        <v>330500</v>
      </c>
    </row>
    <row r="10" ht="20.25" customHeight="1" spans="1:7">
      <c r="A10" s="64" t="s">
        <v>78</v>
      </c>
      <c r="B10" s="64" t="s">
        <v>79</v>
      </c>
      <c r="C10" s="17">
        <v>10098627.27</v>
      </c>
      <c r="D10" s="17">
        <v>6392927.27</v>
      </c>
      <c r="E10" s="17">
        <v>5483255.99</v>
      </c>
      <c r="F10" s="17">
        <v>909671.28</v>
      </c>
      <c r="G10" s="17">
        <v>3705700</v>
      </c>
    </row>
    <row r="11" ht="20.25" customHeight="1" spans="1:7">
      <c r="A11" s="65" t="s">
        <v>80</v>
      </c>
      <c r="B11" s="65" t="s">
        <v>81</v>
      </c>
      <c r="C11" s="17">
        <v>3847356.18</v>
      </c>
      <c r="D11" s="17">
        <v>3847356.18</v>
      </c>
      <c r="E11" s="17">
        <v>3207562.98</v>
      </c>
      <c r="F11" s="17">
        <v>639793.2</v>
      </c>
      <c r="G11" s="17"/>
    </row>
    <row r="12" ht="20.25" customHeight="1" spans="1:7">
      <c r="A12" s="65" t="s">
        <v>82</v>
      </c>
      <c r="B12" s="65" t="s">
        <v>83</v>
      </c>
      <c r="C12" s="17">
        <v>3320032.28</v>
      </c>
      <c r="D12" s="17">
        <v>42032.28</v>
      </c>
      <c r="E12" s="17">
        <v>42032.28</v>
      </c>
      <c r="F12" s="17"/>
      <c r="G12" s="17">
        <v>3278000</v>
      </c>
    </row>
    <row r="13" ht="20.25" customHeight="1" spans="1:7">
      <c r="A13" s="65" t="s">
        <v>84</v>
      </c>
      <c r="B13" s="65" t="s">
        <v>85</v>
      </c>
      <c r="C13" s="17">
        <v>2503538.81</v>
      </c>
      <c r="D13" s="17">
        <v>2503538.81</v>
      </c>
      <c r="E13" s="17">
        <v>2233660.73</v>
      </c>
      <c r="F13" s="17">
        <v>269878.08</v>
      </c>
      <c r="G13" s="17"/>
    </row>
    <row r="14" ht="20.25" customHeight="1" spans="1:7">
      <c r="A14" s="65" t="s">
        <v>86</v>
      </c>
      <c r="B14" s="65" t="s">
        <v>87</v>
      </c>
      <c r="C14" s="17">
        <v>427700</v>
      </c>
      <c r="D14" s="17"/>
      <c r="E14" s="17"/>
      <c r="F14" s="17"/>
      <c r="G14" s="17">
        <v>427700</v>
      </c>
    </row>
    <row r="15" ht="20.25" customHeight="1" spans="1:7">
      <c r="A15" s="15" t="s">
        <v>88</v>
      </c>
      <c r="B15" s="15" t="s">
        <v>89</v>
      </c>
      <c r="C15" s="17">
        <v>863704.44</v>
      </c>
      <c r="D15" s="17">
        <v>815329.44</v>
      </c>
      <c r="E15" s="17">
        <v>815329.44</v>
      </c>
      <c r="F15" s="17"/>
      <c r="G15" s="17">
        <v>48375</v>
      </c>
    </row>
    <row r="16" ht="20.25" customHeight="1" spans="1:7">
      <c r="A16" s="64" t="s">
        <v>90</v>
      </c>
      <c r="B16" s="64" t="s">
        <v>91</v>
      </c>
      <c r="C16" s="17">
        <v>815329.44</v>
      </c>
      <c r="D16" s="17">
        <v>815329.44</v>
      </c>
      <c r="E16" s="17">
        <v>815329.44</v>
      </c>
      <c r="F16" s="17"/>
      <c r="G16" s="17"/>
    </row>
    <row r="17" ht="20.25" customHeight="1" spans="1:7">
      <c r="A17" s="65" t="s">
        <v>92</v>
      </c>
      <c r="B17" s="65" t="s">
        <v>93</v>
      </c>
      <c r="C17" s="17">
        <v>815329.44</v>
      </c>
      <c r="D17" s="17">
        <v>815329.44</v>
      </c>
      <c r="E17" s="17">
        <v>815329.44</v>
      </c>
      <c r="F17" s="17"/>
      <c r="G17" s="17"/>
    </row>
    <row r="18" ht="20.25" customHeight="1" spans="1:7">
      <c r="A18" s="64" t="s">
        <v>94</v>
      </c>
      <c r="B18" s="64" t="s">
        <v>95</v>
      </c>
      <c r="C18" s="17">
        <v>48375</v>
      </c>
      <c r="D18" s="17"/>
      <c r="E18" s="17"/>
      <c r="F18" s="17"/>
      <c r="G18" s="17">
        <v>48375</v>
      </c>
    </row>
    <row r="19" ht="20.25" customHeight="1" spans="1:7">
      <c r="A19" s="65" t="s">
        <v>96</v>
      </c>
      <c r="B19" s="65" t="s">
        <v>97</v>
      </c>
      <c r="C19" s="17">
        <v>48375</v>
      </c>
      <c r="D19" s="17"/>
      <c r="E19" s="17"/>
      <c r="F19" s="17"/>
      <c r="G19" s="17">
        <v>48375</v>
      </c>
    </row>
    <row r="20" ht="20.25" customHeight="1" spans="1:7">
      <c r="A20" s="15" t="s">
        <v>98</v>
      </c>
      <c r="B20" s="15" t="s">
        <v>99</v>
      </c>
      <c r="C20" s="17">
        <v>709415.27</v>
      </c>
      <c r="D20" s="17">
        <v>709415.27</v>
      </c>
      <c r="E20" s="17">
        <v>709415.27</v>
      </c>
      <c r="F20" s="17"/>
      <c r="G20" s="17"/>
    </row>
    <row r="21" ht="20.25" customHeight="1" spans="1:7">
      <c r="A21" s="64" t="s">
        <v>100</v>
      </c>
      <c r="B21" s="64" t="s">
        <v>101</v>
      </c>
      <c r="C21" s="17">
        <v>709415.27</v>
      </c>
      <c r="D21" s="17">
        <v>709415.27</v>
      </c>
      <c r="E21" s="17">
        <v>709415.27</v>
      </c>
      <c r="F21" s="17"/>
      <c r="G21" s="17"/>
    </row>
    <row r="22" ht="20.25" customHeight="1" spans="1:7">
      <c r="A22" s="65" t="s">
        <v>102</v>
      </c>
      <c r="B22" s="65" t="s">
        <v>103</v>
      </c>
      <c r="C22" s="17">
        <v>239371.25</v>
      </c>
      <c r="D22" s="17">
        <v>239371.25</v>
      </c>
      <c r="E22" s="17">
        <v>239371.25</v>
      </c>
      <c r="F22" s="17"/>
      <c r="G22" s="17"/>
    </row>
    <row r="23" ht="20.25" customHeight="1" spans="1:7">
      <c r="A23" s="65" t="s">
        <v>104</v>
      </c>
      <c r="B23" s="65" t="s">
        <v>105</v>
      </c>
      <c r="C23" s="17">
        <v>183580.89</v>
      </c>
      <c r="D23" s="17">
        <v>183580.89</v>
      </c>
      <c r="E23" s="17">
        <v>183580.89</v>
      </c>
      <c r="F23" s="17"/>
      <c r="G23" s="17"/>
    </row>
    <row r="24" ht="20.25" customHeight="1" spans="1:7">
      <c r="A24" s="65" t="s">
        <v>106</v>
      </c>
      <c r="B24" s="65" t="s">
        <v>107</v>
      </c>
      <c r="C24" s="17">
        <v>254032.51</v>
      </c>
      <c r="D24" s="17">
        <v>254032.51</v>
      </c>
      <c r="E24" s="17">
        <v>254032.51</v>
      </c>
      <c r="F24" s="17"/>
      <c r="G24" s="17"/>
    </row>
    <row r="25" ht="20.25" customHeight="1" spans="1:7">
      <c r="A25" s="65" t="s">
        <v>108</v>
      </c>
      <c r="B25" s="65" t="s">
        <v>109</v>
      </c>
      <c r="C25" s="17">
        <v>32430.62</v>
      </c>
      <c r="D25" s="17">
        <v>32430.62</v>
      </c>
      <c r="E25" s="17">
        <v>32430.62</v>
      </c>
      <c r="F25" s="17"/>
      <c r="G25" s="17"/>
    </row>
    <row r="26" ht="20.25" customHeight="1" spans="1:7">
      <c r="A26" s="15" t="s">
        <v>110</v>
      </c>
      <c r="B26" s="15" t="s">
        <v>111</v>
      </c>
      <c r="C26" s="17">
        <v>733776</v>
      </c>
      <c r="D26" s="17">
        <v>733776</v>
      </c>
      <c r="E26" s="17">
        <v>733776</v>
      </c>
      <c r="F26" s="17"/>
      <c r="G26" s="17"/>
    </row>
    <row r="27" ht="20.25" customHeight="1" spans="1:7">
      <c r="A27" s="64" t="s">
        <v>112</v>
      </c>
      <c r="B27" s="64" t="s">
        <v>113</v>
      </c>
      <c r="C27" s="17">
        <v>733776</v>
      </c>
      <c r="D27" s="17">
        <v>733776</v>
      </c>
      <c r="E27" s="17">
        <v>733776</v>
      </c>
      <c r="F27" s="17"/>
      <c r="G27" s="17"/>
    </row>
    <row r="28" ht="20.25" customHeight="1" spans="1:7">
      <c r="A28" s="65" t="s">
        <v>114</v>
      </c>
      <c r="B28" s="65" t="s">
        <v>115</v>
      </c>
      <c r="C28" s="17">
        <v>659412</v>
      </c>
      <c r="D28" s="17">
        <v>659412</v>
      </c>
      <c r="E28" s="17">
        <v>659412</v>
      </c>
      <c r="F28" s="17"/>
      <c r="G28" s="17"/>
    </row>
    <row r="29" ht="20.25" customHeight="1" spans="1:7">
      <c r="A29" s="65" t="s">
        <v>116</v>
      </c>
      <c r="B29" s="65" t="s">
        <v>117</v>
      </c>
      <c r="C29" s="17">
        <v>74364</v>
      </c>
      <c r="D29" s="17">
        <v>74364</v>
      </c>
      <c r="E29" s="17">
        <v>74364</v>
      </c>
      <c r="F29" s="17"/>
      <c r="G29" s="17"/>
    </row>
    <row r="30" ht="20.25" customHeight="1" spans="1:7">
      <c r="A30" s="42" t="s">
        <v>118</v>
      </c>
      <c r="B30" s="42"/>
      <c r="C30" s="43">
        <v>12736022.98</v>
      </c>
      <c r="D30" s="43">
        <v>8651447.98</v>
      </c>
      <c r="E30" s="43">
        <v>7741776.7</v>
      </c>
      <c r="F30" s="43">
        <v>909671.28</v>
      </c>
      <c r="G30" s="43">
        <v>4084575</v>
      </c>
    </row>
  </sheetData>
  <mergeCells count="7">
    <mergeCell ref="A2:G2"/>
    <mergeCell ref="A3:C3"/>
    <mergeCell ref="A4:B4"/>
    <mergeCell ref="D4:F4"/>
    <mergeCell ref="A30:B30"/>
    <mergeCell ref="C4:C5"/>
    <mergeCell ref="G4:G5"/>
  </mergeCells>
  <pageMargins left="0.357638888888889" right="0.357638888888889" top="0.409027777777778" bottom="0.409027777777778" header="0.5" footer="0.5"/>
  <pageSetup paperSize="1" scale="85"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1" width="21.25" customWidth="1"/>
    <col min="2" max="2" width="20.25" customWidth="1"/>
    <col min="3" max="3" width="20.5" customWidth="1"/>
    <col min="4" max="4" width="24.5" customWidth="1"/>
    <col min="5" max="5" width="23.75" customWidth="1"/>
    <col min="6" max="6" width="21.125" customWidth="1"/>
  </cols>
  <sheetData>
    <row r="1" ht="18.75" customHeight="1" spans="1:6">
      <c r="A1" s="60"/>
      <c r="B1" s="60"/>
      <c r="C1" s="50"/>
      <c r="D1" s="1"/>
      <c r="E1" s="1"/>
      <c r="F1" s="63" t="s">
        <v>136</v>
      </c>
    </row>
    <row r="2" ht="41.25" customHeight="1" spans="1:6">
      <c r="A2" s="51" t="s">
        <v>137</v>
      </c>
      <c r="B2" s="51"/>
      <c r="C2" s="51"/>
      <c r="D2" s="51"/>
      <c r="E2" s="51"/>
      <c r="F2" s="51"/>
    </row>
    <row r="3" ht="18.75" customHeight="1" spans="1:6">
      <c r="A3" s="3" t="str">
        <f>"单位名称："&amp;"中国共产党易门县委员会办公室"</f>
        <v>单位名称：中国共产党易门县委员会办公室</v>
      </c>
      <c r="B3" s="3"/>
      <c r="C3" s="3"/>
      <c r="D3" s="61"/>
      <c r="E3" s="1"/>
      <c r="F3" s="63" t="s">
        <v>29</v>
      </c>
    </row>
    <row r="4" ht="18.75" customHeight="1" spans="1:6">
      <c r="A4" s="12" t="s">
        <v>138</v>
      </c>
      <c r="B4" s="41" t="s">
        <v>139</v>
      </c>
      <c r="C4" s="41" t="s">
        <v>140</v>
      </c>
      <c r="D4" s="41"/>
      <c r="E4" s="41"/>
      <c r="F4" s="41" t="s">
        <v>141</v>
      </c>
    </row>
    <row r="5" ht="18.75" customHeight="1" spans="1:6">
      <c r="A5" s="12"/>
      <c r="B5" s="41"/>
      <c r="C5" s="41" t="s">
        <v>34</v>
      </c>
      <c r="D5" s="41" t="s">
        <v>142</v>
      </c>
      <c r="E5" s="41" t="s">
        <v>143</v>
      </c>
      <c r="F5" s="41"/>
    </row>
    <row r="6" ht="18.75" customHeight="1" spans="1:6">
      <c r="A6" s="52">
        <v>1</v>
      </c>
      <c r="B6" s="62">
        <v>2</v>
      </c>
      <c r="C6" s="52">
        <v>3</v>
      </c>
      <c r="D6" s="52">
        <v>4</v>
      </c>
      <c r="E6" s="52">
        <v>5</v>
      </c>
      <c r="F6" s="52">
        <v>6</v>
      </c>
    </row>
    <row r="7" ht="20.25" customHeight="1" spans="1:6">
      <c r="A7" s="17">
        <v>106530</v>
      </c>
      <c r="B7" s="17"/>
      <c r="C7" s="17">
        <v>38800</v>
      </c>
      <c r="D7" s="17"/>
      <c r="E7" s="17">
        <v>38800</v>
      </c>
      <c r="F7" s="17">
        <v>67730</v>
      </c>
    </row>
  </sheetData>
  <mergeCells count="6">
    <mergeCell ref="A2:F2"/>
    <mergeCell ref="A3:C3"/>
    <mergeCell ref="C4:E4"/>
    <mergeCell ref="A4:A5"/>
    <mergeCell ref="B4:B5"/>
    <mergeCell ref="F4:F5"/>
  </mergeCells>
  <pageMargins left="0.357638888888889" right="0.357638888888889" top="1" bottom="1" header="0.5" footer="0.5"/>
  <pageSetup paperSize="1"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5"/>
  <sheetViews>
    <sheetView showZeros="0" topLeftCell="A34" workbookViewId="0">
      <selection activeCell="A9" sqref="$A9:$XFD55"/>
    </sheetView>
  </sheetViews>
  <sheetFormatPr defaultColWidth="8.85" defaultRowHeight="15" customHeight="1"/>
  <cols>
    <col min="1" max="1" width="28.575" customWidth="1"/>
    <col min="2" max="2" width="21.125" customWidth="1"/>
    <col min="3" max="3" width="17.75" customWidth="1"/>
    <col min="4" max="4" width="10.125" customWidth="1"/>
    <col min="5" max="5" width="19.625" customWidth="1"/>
    <col min="6" max="6" width="8.25" customWidth="1"/>
    <col min="7" max="7" width="21.5" customWidth="1"/>
    <col min="8" max="9" width="14.2833333333333" customWidth="1"/>
    <col min="10" max="10" width="9.125" customWidth="1"/>
    <col min="11" max="11" width="10.375" customWidth="1"/>
    <col min="12" max="12" width="14.2833333333333" customWidth="1"/>
    <col min="13" max="13" width="11.375" customWidth="1"/>
    <col min="14" max="14" width="12" customWidth="1"/>
    <col min="15" max="15" width="14.2833333333333" customWidth="1"/>
    <col min="16" max="16" width="10.75" customWidth="1"/>
    <col min="17" max="17" width="11" customWidth="1"/>
    <col min="18" max="18" width="8.125" customWidth="1"/>
    <col min="19" max="19" width="9.25" customWidth="1"/>
    <col min="20" max="20" width="10.75" customWidth="1"/>
    <col min="21" max="21" width="10.5" customWidth="1"/>
    <col min="22" max="22" width="11" customWidth="1"/>
    <col min="23" max="23" width="12.875" customWidth="1"/>
  </cols>
  <sheetData>
    <row r="1" ht="18.75" customHeight="1" spans="1:23">
      <c r="A1" s="1"/>
      <c r="B1" s="1"/>
      <c r="C1" s="1"/>
      <c r="D1" s="1"/>
      <c r="E1" s="1"/>
      <c r="F1" s="1"/>
      <c r="G1" s="1"/>
      <c r="H1" s="1"/>
      <c r="I1" s="1"/>
      <c r="J1" s="1"/>
      <c r="K1" s="1"/>
      <c r="L1" s="9"/>
      <c r="M1" s="9"/>
      <c r="N1" s="9"/>
      <c r="O1" s="9"/>
      <c r="P1" s="9"/>
      <c r="Q1" s="9"/>
      <c r="R1" s="9"/>
      <c r="S1" s="9"/>
      <c r="T1" s="9"/>
      <c r="U1" s="9"/>
      <c r="V1" s="9"/>
      <c r="W1" s="9" t="s">
        <v>144</v>
      </c>
    </row>
    <row r="2" ht="45" customHeight="1" spans="1:23">
      <c r="A2" s="2" t="s">
        <v>145</v>
      </c>
      <c r="B2" s="2"/>
      <c r="C2" s="2"/>
      <c r="D2" s="2"/>
      <c r="E2" s="2"/>
      <c r="F2" s="2"/>
      <c r="G2" s="2"/>
      <c r="H2" s="2"/>
      <c r="I2" s="2"/>
      <c r="J2" s="2"/>
      <c r="K2" s="2"/>
      <c r="L2" s="56"/>
      <c r="M2" s="56"/>
      <c r="N2" s="56"/>
      <c r="O2" s="56"/>
      <c r="P2" s="56"/>
      <c r="Q2" s="56"/>
      <c r="R2" s="56"/>
      <c r="S2" s="56"/>
      <c r="T2" s="56"/>
      <c r="U2" s="56"/>
      <c r="V2" s="56"/>
      <c r="W2" s="56"/>
    </row>
    <row r="3" ht="18.75" customHeight="1" spans="1:23">
      <c r="A3" s="3" t="str">
        <f>"单位名称："&amp;"中国共产党易门县委员会办公室"</f>
        <v>单位名称：中国共产党易门县委员会办公室</v>
      </c>
      <c r="B3" s="3"/>
      <c r="C3" s="3"/>
      <c r="D3" s="3"/>
      <c r="E3" s="3"/>
      <c r="F3" s="3"/>
      <c r="G3" s="3"/>
      <c r="H3" s="55"/>
      <c r="I3" s="55"/>
      <c r="J3" s="55"/>
      <c r="K3" s="55"/>
      <c r="L3" s="10"/>
      <c r="M3" s="10"/>
      <c r="N3" s="10"/>
      <c r="O3" s="10"/>
      <c r="P3" s="10"/>
      <c r="Q3" s="10"/>
      <c r="R3" s="10"/>
      <c r="S3" s="10"/>
      <c r="T3" s="10"/>
      <c r="U3" s="10"/>
      <c r="V3" s="10"/>
      <c r="W3" s="10" t="s">
        <v>29</v>
      </c>
    </row>
    <row r="4" ht="18.75" customHeight="1" spans="1:23">
      <c r="A4" s="57" t="s">
        <v>146</v>
      </c>
      <c r="B4" s="57" t="s">
        <v>147</v>
      </c>
      <c r="C4" s="57" t="s">
        <v>148</v>
      </c>
      <c r="D4" s="57" t="s">
        <v>149</v>
      </c>
      <c r="E4" s="57" t="s">
        <v>150</v>
      </c>
      <c r="F4" s="57" t="s">
        <v>151</v>
      </c>
      <c r="G4" s="57" t="s">
        <v>152</v>
      </c>
      <c r="H4" s="58" t="s">
        <v>32</v>
      </c>
      <c r="I4" s="58" t="s">
        <v>153</v>
      </c>
      <c r="J4" s="57"/>
      <c r="K4" s="57"/>
      <c r="L4" s="57"/>
      <c r="M4" s="57"/>
      <c r="N4" s="57" t="s">
        <v>154</v>
      </c>
      <c r="O4" s="57"/>
      <c r="P4" s="57"/>
      <c r="Q4" s="57" t="s">
        <v>38</v>
      </c>
      <c r="R4" s="57" t="s">
        <v>63</v>
      </c>
      <c r="S4" s="57"/>
      <c r="T4" s="57"/>
      <c r="U4" s="57"/>
      <c r="V4" s="57"/>
      <c r="W4" s="57"/>
    </row>
    <row r="5" ht="18.75" customHeight="1" spans="1:23">
      <c r="A5" s="57"/>
      <c r="B5" s="57"/>
      <c r="C5" s="57"/>
      <c r="D5" s="57"/>
      <c r="E5" s="57"/>
      <c r="F5" s="57"/>
      <c r="G5" s="57"/>
      <c r="H5" s="58" t="s">
        <v>155</v>
      </c>
      <c r="I5" s="58" t="s">
        <v>156</v>
      </c>
      <c r="J5" s="57" t="s">
        <v>36</v>
      </c>
      <c r="K5" s="57" t="s">
        <v>37</v>
      </c>
      <c r="L5" s="57"/>
      <c r="M5" s="57"/>
      <c r="N5" s="57" t="s">
        <v>154</v>
      </c>
      <c r="O5" s="57" t="s">
        <v>36</v>
      </c>
      <c r="P5" s="57" t="s">
        <v>37</v>
      </c>
      <c r="Q5" s="57" t="s">
        <v>38</v>
      </c>
      <c r="R5" s="57" t="s">
        <v>63</v>
      </c>
      <c r="S5" s="57" t="s">
        <v>41</v>
      </c>
      <c r="T5" s="57" t="s">
        <v>42</v>
      </c>
      <c r="U5" s="57" t="s">
        <v>43</v>
      </c>
      <c r="V5" s="57" t="s">
        <v>44</v>
      </c>
      <c r="W5" s="57" t="s">
        <v>45</v>
      </c>
    </row>
    <row r="6" ht="18.75" customHeight="1" spans="1:23">
      <c r="A6" s="57"/>
      <c r="B6" s="57"/>
      <c r="C6" s="57"/>
      <c r="D6" s="57"/>
      <c r="E6" s="57"/>
      <c r="F6" s="57"/>
      <c r="G6" s="57"/>
      <c r="H6" s="58"/>
      <c r="I6" s="58" t="s">
        <v>157</v>
      </c>
      <c r="J6" s="57" t="s">
        <v>158</v>
      </c>
      <c r="K6" s="57" t="s">
        <v>159</v>
      </c>
      <c r="L6" s="57" t="s">
        <v>160</v>
      </c>
      <c r="M6" s="57" t="s">
        <v>161</v>
      </c>
      <c r="N6" s="57" t="s">
        <v>35</v>
      </c>
      <c r="O6" s="57" t="s">
        <v>36</v>
      </c>
      <c r="P6" s="57" t="s">
        <v>37</v>
      </c>
      <c r="Q6" s="57"/>
      <c r="R6" s="57" t="s">
        <v>34</v>
      </c>
      <c r="S6" s="57" t="s">
        <v>41</v>
      </c>
      <c r="T6" s="57" t="s">
        <v>42</v>
      </c>
      <c r="U6" s="57" t="s">
        <v>43</v>
      </c>
      <c r="V6" s="57" t="s">
        <v>44</v>
      </c>
      <c r="W6" s="57" t="s">
        <v>45</v>
      </c>
    </row>
    <row r="7" ht="22.65" customHeight="1" spans="1:23">
      <c r="A7" s="57"/>
      <c r="B7" s="57"/>
      <c r="C7" s="57"/>
      <c r="D7" s="57"/>
      <c r="E7" s="57"/>
      <c r="F7" s="57"/>
      <c r="G7" s="57"/>
      <c r="H7" s="58"/>
      <c r="I7" s="58" t="s">
        <v>34</v>
      </c>
      <c r="J7" s="57"/>
      <c r="K7" s="57"/>
      <c r="L7" s="57"/>
      <c r="M7" s="57"/>
      <c r="N7" s="57"/>
      <c r="O7" s="57"/>
      <c r="P7" s="57"/>
      <c r="Q7" s="57"/>
      <c r="R7" s="57"/>
      <c r="S7" s="57"/>
      <c r="T7" s="57"/>
      <c r="U7" s="57"/>
      <c r="V7" s="57"/>
      <c r="W7" s="57"/>
    </row>
    <row r="8" ht="18.75" customHeight="1" spans="1:23">
      <c r="A8" s="58" t="s">
        <v>46</v>
      </c>
      <c r="B8" s="58">
        <v>2</v>
      </c>
      <c r="C8" s="58">
        <v>3</v>
      </c>
      <c r="D8" s="58">
        <v>4</v>
      </c>
      <c r="E8" s="58">
        <v>5</v>
      </c>
      <c r="F8" s="58">
        <v>6</v>
      </c>
      <c r="G8" s="58">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ht="22" customHeight="1" spans="1:23">
      <c r="A9" s="6" t="s">
        <v>56</v>
      </c>
      <c r="B9" s="6"/>
      <c r="C9" s="7"/>
      <c r="D9" s="6"/>
      <c r="E9" s="6"/>
      <c r="F9" s="6"/>
      <c r="G9" s="6"/>
      <c r="H9" s="17">
        <v>8651447.98</v>
      </c>
      <c r="I9" s="17">
        <v>8651447.98</v>
      </c>
      <c r="J9" s="17"/>
      <c r="K9" s="17"/>
      <c r="L9" s="17">
        <v>8651447.98</v>
      </c>
      <c r="M9" s="17"/>
      <c r="N9" s="17"/>
      <c r="O9" s="17"/>
      <c r="P9" s="17"/>
      <c r="Q9" s="17"/>
      <c r="R9" s="17"/>
      <c r="S9" s="17"/>
      <c r="T9" s="17"/>
      <c r="U9" s="17"/>
      <c r="V9" s="17"/>
      <c r="W9" s="17"/>
    </row>
    <row r="10" ht="22" customHeight="1" spans="1:23">
      <c r="A10" s="59" t="s">
        <v>56</v>
      </c>
      <c r="B10" s="6" t="s">
        <v>162</v>
      </c>
      <c r="C10" s="7" t="s">
        <v>163</v>
      </c>
      <c r="D10" s="6" t="s">
        <v>80</v>
      </c>
      <c r="E10" s="6" t="s">
        <v>81</v>
      </c>
      <c r="F10" s="6" t="s">
        <v>164</v>
      </c>
      <c r="G10" s="6" t="s">
        <v>165</v>
      </c>
      <c r="H10" s="17">
        <v>1240356</v>
      </c>
      <c r="I10" s="17">
        <v>1240356</v>
      </c>
      <c r="J10" s="17"/>
      <c r="K10" s="17"/>
      <c r="L10" s="17">
        <v>1240356</v>
      </c>
      <c r="M10" s="17"/>
      <c r="N10" s="17"/>
      <c r="O10" s="17"/>
      <c r="P10" s="21"/>
      <c r="Q10" s="17"/>
      <c r="R10" s="17"/>
      <c r="S10" s="17"/>
      <c r="T10" s="17"/>
      <c r="U10" s="17"/>
      <c r="V10" s="17"/>
      <c r="W10" s="17"/>
    </row>
    <row r="11" ht="22" customHeight="1" spans="1:23">
      <c r="A11" s="59" t="s">
        <v>56</v>
      </c>
      <c r="B11" s="6" t="s">
        <v>162</v>
      </c>
      <c r="C11" s="7" t="s">
        <v>163</v>
      </c>
      <c r="D11" s="6" t="s">
        <v>80</v>
      </c>
      <c r="E11" s="6" t="s">
        <v>81</v>
      </c>
      <c r="F11" s="6" t="s">
        <v>166</v>
      </c>
      <c r="G11" s="6" t="s">
        <v>167</v>
      </c>
      <c r="H11" s="17">
        <v>1559916</v>
      </c>
      <c r="I11" s="17">
        <v>1559916</v>
      </c>
      <c r="J11" s="17"/>
      <c r="K11" s="17"/>
      <c r="L11" s="17">
        <v>1559916</v>
      </c>
      <c r="M11" s="17"/>
      <c r="N11" s="17"/>
      <c r="O11" s="17"/>
      <c r="P11" s="21"/>
      <c r="Q11" s="17"/>
      <c r="R11" s="17"/>
      <c r="S11" s="17"/>
      <c r="T11" s="17"/>
      <c r="U11" s="17"/>
      <c r="V11" s="17"/>
      <c r="W11" s="17"/>
    </row>
    <row r="12" ht="22" customHeight="1" spans="1:23">
      <c r="A12" s="59" t="s">
        <v>56</v>
      </c>
      <c r="B12" s="6" t="s">
        <v>162</v>
      </c>
      <c r="C12" s="7" t="s">
        <v>163</v>
      </c>
      <c r="D12" s="6" t="s">
        <v>80</v>
      </c>
      <c r="E12" s="6" t="s">
        <v>81</v>
      </c>
      <c r="F12" s="6" t="s">
        <v>168</v>
      </c>
      <c r="G12" s="6" t="s">
        <v>169</v>
      </c>
      <c r="H12" s="17">
        <v>7800</v>
      </c>
      <c r="I12" s="17">
        <v>7800</v>
      </c>
      <c r="J12" s="17"/>
      <c r="K12" s="17"/>
      <c r="L12" s="17">
        <v>7800</v>
      </c>
      <c r="M12" s="17"/>
      <c r="N12" s="17"/>
      <c r="O12" s="17"/>
      <c r="P12" s="21"/>
      <c r="Q12" s="17"/>
      <c r="R12" s="17"/>
      <c r="S12" s="17"/>
      <c r="T12" s="17"/>
      <c r="U12" s="17"/>
      <c r="V12" s="17"/>
      <c r="W12" s="17"/>
    </row>
    <row r="13" ht="22" customHeight="1" spans="1:23">
      <c r="A13" s="59" t="s">
        <v>56</v>
      </c>
      <c r="B13" s="6" t="s">
        <v>162</v>
      </c>
      <c r="C13" s="7" t="s">
        <v>163</v>
      </c>
      <c r="D13" s="6" t="s">
        <v>80</v>
      </c>
      <c r="E13" s="6" t="s">
        <v>81</v>
      </c>
      <c r="F13" s="6" t="s">
        <v>168</v>
      </c>
      <c r="G13" s="6" t="s">
        <v>169</v>
      </c>
      <c r="H13" s="17">
        <v>103363</v>
      </c>
      <c r="I13" s="17">
        <v>103363</v>
      </c>
      <c r="J13" s="17"/>
      <c r="K13" s="17"/>
      <c r="L13" s="17">
        <v>103363</v>
      </c>
      <c r="M13" s="17"/>
      <c r="N13" s="17"/>
      <c r="O13" s="17"/>
      <c r="P13" s="21"/>
      <c r="Q13" s="17"/>
      <c r="R13" s="17"/>
      <c r="S13" s="17"/>
      <c r="T13" s="17"/>
      <c r="U13" s="17"/>
      <c r="V13" s="17"/>
      <c r="W13" s="17"/>
    </row>
    <row r="14" ht="22" customHeight="1" spans="1:23">
      <c r="A14" s="59" t="s">
        <v>56</v>
      </c>
      <c r="B14" s="6" t="s">
        <v>162</v>
      </c>
      <c r="C14" s="7" t="s">
        <v>163</v>
      </c>
      <c r="D14" s="6" t="s">
        <v>116</v>
      </c>
      <c r="E14" s="6" t="s">
        <v>117</v>
      </c>
      <c r="F14" s="6" t="s">
        <v>166</v>
      </c>
      <c r="G14" s="6" t="s">
        <v>167</v>
      </c>
      <c r="H14" s="17">
        <v>37320</v>
      </c>
      <c r="I14" s="17">
        <v>37320</v>
      </c>
      <c r="J14" s="17"/>
      <c r="K14" s="17"/>
      <c r="L14" s="17">
        <v>37320</v>
      </c>
      <c r="M14" s="17"/>
      <c r="N14" s="17"/>
      <c r="O14" s="17"/>
      <c r="P14" s="21"/>
      <c r="Q14" s="17"/>
      <c r="R14" s="17"/>
      <c r="S14" s="17"/>
      <c r="T14" s="17"/>
      <c r="U14" s="17"/>
      <c r="V14" s="17"/>
      <c r="W14" s="17"/>
    </row>
    <row r="15" ht="22" customHeight="1" spans="1:23">
      <c r="A15" s="59" t="s">
        <v>56</v>
      </c>
      <c r="B15" s="6" t="s">
        <v>170</v>
      </c>
      <c r="C15" s="7" t="s">
        <v>171</v>
      </c>
      <c r="D15" s="6" t="s">
        <v>84</v>
      </c>
      <c r="E15" s="6" t="s">
        <v>85</v>
      </c>
      <c r="F15" s="6" t="s">
        <v>164</v>
      </c>
      <c r="G15" s="6" t="s">
        <v>165</v>
      </c>
      <c r="H15" s="17">
        <v>868344</v>
      </c>
      <c r="I15" s="17">
        <v>868344</v>
      </c>
      <c r="J15" s="17"/>
      <c r="K15" s="17"/>
      <c r="L15" s="17">
        <v>868344</v>
      </c>
      <c r="M15" s="17"/>
      <c r="N15" s="17"/>
      <c r="O15" s="17"/>
      <c r="P15" s="21"/>
      <c r="Q15" s="17"/>
      <c r="R15" s="17"/>
      <c r="S15" s="17"/>
      <c r="T15" s="17"/>
      <c r="U15" s="17"/>
      <c r="V15" s="17"/>
      <c r="W15" s="17"/>
    </row>
    <row r="16" ht="22" customHeight="1" spans="1:23">
      <c r="A16" s="59" t="s">
        <v>56</v>
      </c>
      <c r="B16" s="6" t="s">
        <v>170</v>
      </c>
      <c r="C16" s="7" t="s">
        <v>171</v>
      </c>
      <c r="D16" s="6" t="s">
        <v>84</v>
      </c>
      <c r="E16" s="6" t="s">
        <v>85</v>
      </c>
      <c r="F16" s="6" t="s">
        <v>166</v>
      </c>
      <c r="G16" s="6" t="s">
        <v>167</v>
      </c>
      <c r="H16" s="17">
        <v>60720</v>
      </c>
      <c r="I16" s="17">
        <v>60720</v>
      </c>
      <c r="J16" s="17"/>
      <c r="K16" s="17"/>
      <c r="L16" s="17">
        <v>60720</v>
      </c>
      <c r="M16" s="17"/>
      <c r="N16" s="17"/>
      <c r="O16" s="17"/>
      <c r="P16" s="21"/>
      <c r="Q16" s="17"/>
      <c r="R16" s="17"/>
      <c r="S16" s="17"/>
      <c r="T16" s="17"/>
      <c r="U16" s="17"/>
      <c r="V16" s="17"/>
      <c r="W16" s="17"/>
    </row>
    <row r="17" ht="22" customHeight="1" spans="1:23">
      <c r="A17" s="59" t="s">
        <v>56</v>
      </c>
      <c r="B17" s="6" t="s">
        <v>170</v>
      </c>
      <c r="C17" s="7" t="s">
        <v>171</v>
      </c>
      <c r="D17" s="6" t="s">
        <v>84</v>
      </c>
      <c r="E17" s="6" t="s">
        <v>85</v>
      </c>
      <c r="F17" s="6" t="s">
        <v>168</v>
      </c>
      <c r="G17" s="6" t="s">
        <v>169</v>
      </c>
      <c r="H17" s="17">
        <v>6300</v>
      </c>
      <c r="I17" s="17">
        <v>6300</v>
      </c>
      <c r="J17" s="17"/>
      <c r="K17" s="17"/>
      <c r="L17" s="17">
        <v>6300</v>
      </c>
      <c r="M17" s="17"/>
      <c r="N17" s="17"/>
      <c r="O17" s="17"/>
      <c r="P17" s="21"/>
      <c r="Q17" s="17"/>
      <c r="R17" s="17"/>
      <c r="S17" s="17"/>
      <c r="T17" s="17"/>
      <c r="U17" s="17"/>
      <c r="V17" s="17"/>
      <c r="W17" s="17"/>
    </row>
    <row r="18" ht="22" customHeight="1" spans="1:23">
      <c r="A18" s="59" t="s">
        <v>56</v>
      </c>
      <c r="B18" s="6" t="s">
        <v>170</v>
      </c>
      <c r="C18" s="7" t="s">
        <v>171</v>
      </c>
      <c r="D18" s="6" t="s">
        <v>84</v>
      </c>
      <c r="E18" s="6" t="s">
        <v>85</v>
      </c>
      <c r="F18" s="6" t="s">
        <v>172</v>
      </c>
      <c r="G18" s="6" t="s">
        <v>173</v>
      </c>
      <c r="H18" s="17">
        <v>72362</v>
      </c>
      <c r="I18" s="17">
        <v>72362</v>
      </c>
      <c r="J18" s="17"/>
      <c r="K18" s="17"/>
      <c r="L18" s="17">
        <v>72362</v>
      </c>
      <c r="M18" s="17"/>
      <c r="N18" s="17"/>
      <c r="O18" s="17"/>
      <c r="P18" s="21"/>
      <c r="Q18" s="17"/>
      <c r="R18" s="17"/>
      <c r="S18" s="17"/>
      <c r="T18" s="17"/>
      <c r="U18" s="17"/>
      <c r="V18" s="17"/>
      <c r="W18" s="17"/>
    </row>
    <row r="19" ht="22" customHeight="1" spans="1:23">
      <c r="A19" s="59" t="s">
        <v>56</v>
      </c>
      <c r="B19" s="6" t="s">
        <v>170</v>
      </c>
      <c r="C19" s="7" t="s">
        <v>171</v>
      </c>
      <c r="D19" s="6" t="s">
        <v>84</v>
      </c>
      <c r="E19" s="6" t="s">
        <v>85</v>
      </c>
      <c r="F19" s="6" t="s">
        <v>172</v>
      </c>
      <c r="G19" s="6" t="s">
        <v>173</v>
      </c>
      <c r="H19" s="17">
        <v>326172</v>
      </c>
      <c r="I19" s="17">
        <v>326172</v>
      </c>
      <c r="J19" s="17"/>
      <c r="K19" s="17"/>
      <c r="L19" s="17">
        <v>326172</v>
      </c>
      <c r="M19" s="17"/>
      <c r="N19" s="17"/>
      <c r="O19" s="17"/>
      <c r="P19" s="21"/>
      <c r="Q19" s="17"/>
      <c r="R19" s="17"/>
      <c r="S19" s="17"/>
      <c r="T19" s="17"/>
      <c r="U19" s="17"/>
      <c r="V19" s="17"/>
      <c r="W19" s="17"/>
    </row>
    <row r="20" ht="22" customHeight="1" spans="1:23">
      <c r="A20" s="59" t="s">
        <v>56</v>
      </c>
      <c r="B20" s="6" t="s">
        <v>170</v>
      </c>
      <c r="C20" s="7" t="s">
        <v>171</v>
      </c>
      <c r="D20" s="6" t="s">
        <v>84</v>
      </c>
      <c r="E20" s="6" t="s">
        <v>85</v>
      </c>
      <c r="F20" s="6" t="s">
        <v>172</v>
      </c>
      <c r="G20" s="6" t="s">
        <v>173</v>
      </c>
      <c r="H20" s="17">
        <v>324660</v>
      </c>
      <c r="I20" s="17">
        <v>324660</v>
      </c>
      <c r="J20" s="17"/>
      <c r="K20" s="17"/>
      <c r="L20" s="17">
        <v>324660</v>
      </c>
      <c r="M20" s="17"/>
      <c r="N20" s="17"/>
      <c r="O20" s="17"/>
      <c r="P20" s="21"/>
      <c r="Q20" s="17"/>
      <c r="R20" s="17"/>
      <c r="S20" s="17"/>
      <c r="T20" s="17"/>
      <c r="U20" s="17"/>
      <c r="V20" s="17"/>
      <c r="W20" s="17"/>
    </row>
    <row r="21" ht="22" customHeight="1" spans="1:23">
      <c r="A21" s="59" t="s">
        <v>56</v>
      </c>
      <c r="B21" s="6" t="s">
        <v>170</v>
      </c>
      <c r="C21" s="7" t="s">
        <v>171</v>
      </c>
      <c r="D21" s="6" t="s">
        <v>84</v>
      </c>
      <c r="E21" s="6" t="s">
        <v>85</v>
      </c>
      <c r="F21" s="6" t="s">
        <v>172</v>
      </c>
      <c r="G21" s="6" t="s">
        <v>173</v>
      </c>
      <c r="H21" s="17">
        <v>181620</v>
      </c>
      <c r="I21" s="17">
        <v>181620</v>
      </c>
      <c r="J21" s="17"/>
      <c r="K21" s="17"/>
      <c r="L21" s="17">
        <v>181620</v>
      </c>
      <c r="M21" s="17"/>
      <c r="N21" s="17"/>
      <c r="O21" s="17"/>
      <c r="P21" s="21"/>
      <c r="Q21" s="17"/>
      <c r="R21" s="17"/>
      <c r="S21" s="17"/>
      <c r="T21" s="17"/>
      <c r="U21" s="17"/>
      <c r="V21" s="17"/>
      <c r="W21" s="17"/>
    </row>
    <row r="22" ht="22" customHeight="1" spans="1:23">
      <c r="A22" s="59" t="s">
        <v>56</v>
      </c>
      <c r="B22" s="6" t="s">
        <v>170</v>
      </c>
      <c r="C22" s="7" t="s">
        <v>171</v>
      </c>
      <c r="D22" s="6" t="s">
        <v>116</v>
      </c>
      <c r="E22" s="6" t="s">
        <v>117</v>
      </c>
      <c r="F22" s="6" t="s">
        <v>166</v>
      </c>
      <c r="G22" s="6" t="s">
        <v>167</v>
      </c>
      <c r="H22" s="17">
        <v>37044</v>
      </c>
      <c r="I22" s="17">
        <v>37044</v>
      </c>
      <c r="J22" s="17"/>
      <c r="K22" s="17"/>
      <c r="L22" s="17">
        <v>37044</v>
      </c>
      <c r="M22" s="17"/>
      <c r="N22" s="17"/>
      <c r="O22" s="17"/>
      <c r="P22" s="21"/>
      <c r="Q22" s="17"/>
      <c r="R22" s="17"/>
      <c r="S22" s="17"/>
      <c r="T22" s="17"/>
      <c r="U22" s="17"/>
      <c r="V22" s="17"/>
      <c r="W22" s="17"/>
    </row>
    <row r="23" ht="22" customHeight="1" spans="1:23">
      <c r="A23" s="59" t="s">
        <v>56</v>
      </c>
      <c r="B23" s="6" t="s">
        <v>174</v>
      </c>
      <c r="C23" s="7" t="s">
        <v>175</v>
      </c>
      <c r="D23" s="6" t="s">
        <v>80</v>
      </c>
      <c r="E23" s="6" t="s">
        <v>81</v>
      </c>
      <c r="F23" s="6" t="s">
        <v>176</v>
      </c>
      <c r="G23" s="6" t="s">
        <v>177</v>
      </c>
      <c r="H23" s="17">
        <v>6003.98</v>
      </c>
      <c r="I23" s="17">
        <v>6003.98</v>
      </c>
      <c r="J23" s="17"/>
      <c r="K23" s="17"/>
      <c r="L23" s="17">
        <v>6003.98</v>
      </c>
      <c r="M23" s="17"/>
      <c r="N23" s="17"/>
      <c r="O23" s="17"/>
      <c r="P23" s="21"/>
      <c r="Q23" s="17"/>
      <c r="R23" s="17"/>
      <c r="S23" s="17"/>
      <c r="T23" s="17"/>
      <c r="U23" s="17"/>
      <c r="V23" s="17"/>
      <c r="W23" s="17"/>
    </row>
    <row r="24" ht="22" customHeight="1" spans="1:23">
      <c r="A24" s="59" t="s">
        <v>56</v>
      </c>
      <c r="B24" s="6" t="s">
        <v>174</v>
      </c>
      <c r="C24" s="7" t="s">
        <v>175</v>
      </c>
      <c r="D24" s="6" t="s">
        <v>84</v>
      </c>
      <c r="E24" s="6" t="s">
        <v>85</v>
      </c>
      <c r="F24" s="6" t="s">
        <v>176</v>
      </c>
      <c r="G24" s="6" t="s">
        <v>177</v>
      </c>
      <c r="H24" s="17">
        <v>15482.73</v>
      </c>
      <c r="I24" s="17">
        <v>15482.73</v>
      </c>
      <c r="J24" s="17"/>
      <c r="K24" s="17"/>
      <c r="L24" s="17">
        <v>15482.73</v>
      </c>
      <c r="M24" s="17"/>
      <c r="N24" s="17"/>
      <c r="O24" s="17"/>
      <c r="P24" s="21"/>
      <c r="Q24" s="17"/>
      <c r="R24" s="17"/>
      <c r="S24" s="17"/>
      <c r="T24" s="17"/>
      <c r="U24" s="17"/>
      <c r="V24" s="17"/>
      <c r="W24" s="17"/>
    </row>
    <row r="25" ht="22" customHeight="1" spans="1:23">
      <c r="A25" s="59" t="s">
        <v>56</v>
      </c>
      <c r="B25" s="6" t="s">
        <v>174</v>
      </c>
      <c r="C25" s="7" t="s">
        <v>175</v>
      </c>
      <c r="D25" s="6" t="s">
        <v>92</v>
      </c>
      <c r="E25" s="6" t="s">
        <v>93</v>
      </c>
      <c r="F25" s="6" t="s">
        <v>178</v>
      </c>
      <c r="G25" s="6" t="s">
        <v>179</v>
      </c>
      <c r="H25" s="17">
        <v>815329.44</v>
      </c>
      <c r="I25" s="17">
        <v>815329.44</v>
      </c>
      <c r="J25" s="17"/>
      <c r="K25" s="17"/>
      <c r="L25" s="17">
        <v>815329.44</v>
      </c>
      <c r="M25" s="17"/>
      <c r="N25" s="17"/>
      <c r="O25" s="17"/>
      <c r="P25" s="21"/>
      <c r="Q25" s="17"/>
      <c r="R25" s="17"/>
      <c r="S25" s="17"/>
      <c r="T25" s="17"/>
      <c r="U25" s="17"/>
      <c r="V25" s="17"/>
      <c r="W25" s="17"/>
    </row>
    <row r="26" ht="22" customHeight="1" spans="1:23">
      <c r="A26" s="59" t="s">
        <v>56</v>
      </c>
      <c r="B26" s="6" t="s">
        <v>174</v>
      </c>
      <c r="C26" s="7" t="s">
        <v>175</v>
      </c>
      <c r="D26" s="6" t="s">
        <v>102</v>
      </c>
      <c r="E26" s="6" t="s">
        <v>103</v>
      </c>
      <c r="F26" s="6" t="s">
        <v>180</v>
      </c>
      <c r="G26" s="6" t="s">
        <v>181</v>
      </c>
      <c r="H26" s="17">
        <v>239371.25</v>
      </c>
      <c r="I26" s="17">
        <v>239371.25</v>
      </c>
      <c r="J26" s="17"/>
      <c r="K26" s="17"/>
      <c r="L26" s="17">
        <v>239371.25</v>
      </c>
      <c r="M26" s="17"/>
      <c r="N26" s="17"/>
      <c r="O26" s="17"/>
      <c r="P26" s="21"/>
      <c r="Q26" s="17"/>
      <c r="R26" s="17"/>
      <c r="S26" s="17"/>
      <c r="T26" s="17"/>
      <c r="U26" s="17"/>
      <c r="V26" s="17"/>
      <c r="W26" s="17"/>
    </row>
    <row r="27" ht="22" customHeight="1" spans="1:23">
      <c r="A27" s="59" t="s">
        <v>56</v>
      </c>
      <c r="B27" s="6" t="s">
        <v>174</v>
      </c>
      <c r="C27" s="7" t="s">
        <v>175</v>
      </c>
      <c r="D27" s="6" t="s">
        <v>104</v>
      </c>
      <c r="E27" s="6" t="s">
        <v>105</v>
      </c>
      <c r="F27" s="6" t="s">
        <v>180</v>
      </c>
      <c r="G27" s="6" t="s">
        <v>181</v>
      </c>
      <c r="H27" s="17">
        <v>183580.89</v>
      </c>
      <c r="I27" s="17">
        <v>183580.89</v>
      </c>
      <c r="J27" s="17"/>
      <c r="K27" s="17"/>
      <c r="L27" s="17">
        <v>183580.89</v>
      </c>
      <c r="M27" s="17"/>
      <c r="N27" s="17"/>
      <c r="O27" s="17"/>
      <c r="P27" s="21"/>
      <c r="Q27" s="17"/>
      <c r="R27" s="17"/>
      <c r="S27" s="17"/>
      <c r="T27" s="17"/>
      <c r="U27" s="17"/>
      <c r="V27" s="17"/>
      <c r="W27" s="17"/>
    </row>
    <row r="28" ht="22" customHeight="1" spans="1:23">
      <c r="A28" s="59" t="s">
        <v>56</v>
      </c>
      <c r="B28" s="6" t="s">
        <v>174</v>
      </c>
      <c r="C28" s="7" t="s">
        <v>175</v>
      </c>
      <c r="D28" s="6" t="s">
        <v>106</v>
      </c>
      <c r="E28" s="6" t="s">
        <v>107</v>
      </c>
      <c r="F28" s="6" t="s">
        <v>182</v>
      </c>
      <c r="G28" s="6" t="s">
        <v>183</v>
      </c>
      <c r="H28" s="17">
        <v>254032.51</v>
      </c>
      <c r="I28" s="17">
        <v>254032.51</v>
      </c>
      <c r="J28" s="17"/>
      <c r="K28" s="17"/>
      <c r="L28" s="17">
        <v>254032.51</v>
      </c>
      <c r="M28" s="17"/>
      <c r="N28" s="17"/>
      <c r="O28" s="17"/>
      <c r="P28" s="21"/>
      <c r="Q28" s="17"/>
      <c r="R28" s="17"/>
      <c r="S28" s="17"/>
      <c r="T28" s="17"/>
      <c r="U28" s="17"/>
      <c r="V28" s="17"/>
      <c r="W28" s="17"/>
    </row>
    <row r="29" ht="22" customHeight="1" spans="1:23">
      <c r="A29" s="59" t="s">
        <v>56</v>
      </c>
      <c r="B29" s="6" t="s">
        <v>174</v>
      </c>
      <c r="C29" s="7" t="s">
        <v>175</v>
      </c>
      <c r="D29" s="6" t="s">
        <v>108</v>
      </c>
      <c r="E29" s="6" t="s">
        <v>109</v>
      </c>
      <c r="F29" s="6" t="s">
        <v>176</v>
      </c>
      <c r="G29" s="6" t="s">
        <v>177</v>
      </c>
      <c r="H29" s="17">
        <v>14473</v>
      </c>
      <c r="I29" s="17">
        <v>14473</v>
      </c>
      <c r="J29" s="17"/>
      <c r="K29" s="17"/>
      <c r="L29" s="17">
        <v>14473</v>
      </c>
      <c r="M29" s="17"/>
      <c r="N29" s="17"/>
      <c r="O29" s="17"/>
      <c r="P29" s="21"/>
      <c r="Q29" s="17"/>
      <c r="R29" s="17"/>
      <c r="S29" s="17"/>
      <c r="T29" s="17"/>
      <c r="U29" s="17"/>
      <c r="V29" s="17"/>
      <c r="W29" s="17"/>
    </row>
    <row r="30" ht="22" customHeight="1" spans="1:23">
      <c r="A30" s="59" t="s">
        <v>56</v>
      </c>
      <c r="B30" s="6" t="s">
        <v>174</v>
      </c>
      <c r="C30" s="7" t="s">
        <v>175</v>
      </c>
      <c r="D30" s="6" t="s">
        <v>108</v>
      </c>
      <c r="E30" s="6" t="s">
        <v>109</v>
      </c>
      <c r="F30" s="6" t="s">
        <v>176</v>
      </c>
      <c r="G30" s="6" t="s">
        <v>177</v>
      </c>
      <c r="H30" s="17">
        <v>7766</v>
      </c>
      <c r="I30" s="17">
        <v>7766</v>
      </c>
      <c r="J30" s="17"/>
      <c r="K30" s="17"/>
      <c r="L30" s="17">
        <v>7766</v>
      </c>
      <c r="M30" s="17"/>
      <c r="N30" s="17"/>
      <c r="O30" s="17"/>
      <c r="P30" s="21"/>
      <c r="Q30" s="17"/>
      <c r="R30" s="17"/>
      <c r="S30" s="17"/>
      <c r="T30" s="17"/>
      <c r="U30" s="17"/>
      <c r="V30" s="17"/>
      <c r="W30" s="17"/>
    </row>
    <row r="31" ht="22" customHeight="1" spans="1:23">
      <c r="A31" s="59" t="s">
        <v>56</v>
      </c>
      <c r="B31" s="6" t="s">
        <v>174</v>
      </c>
      <c r="C31" s="7" t="s">
        <v>175</v>
      </c>
      <c r="D31" s="6" t="s">
        <v>108</v>
      </c>
      <c r="E31" s="6" t="s">
        <v>109</v>
      </c>
      <c r="F31" s="6" t="s">
        <v>176</v>
      </c>
      <c r="G31" s="6" t="s">
        <v>177</v>
      </c>
      <c r="H31" s="17">
        <v>10191.62</v>
      </c>
      <c r="I31" s="17">
        <v>10191.62</v>
      </c>
      <c r="J31" s="17"/>
      <c r="K31" s="17"/>
      <c r="L31" s="17">
        <v>10191.62</v>
      </c>
      <c r="M31" s="17"/>
      <c r="N31" s="17"/>
      <c r="O31" s="17"/>
      <c r="P31" s="21"/>
      <c r="Q31" s="17"/>
      <c r="R31" s="17"/>
      <c r="S31" s="17"/>
      <c r="T31" s="17"/>
      <c r="U31" s="17"/>
      <c r="V31" s="17"/>
      <c r="W31" s="17"/>
    </row>
    <row r="32" ht="22" customHeight="1" spans="1:23">
      <c r="A32" s="59" t="s">
        <v>56</v>
      </c>
      <c r="B32" s="6" t="s">
        <v>184</v>
      </c>
      <c r="C32" s="7" t="s">
        <v>115</v>
      </c>
      <c r="D32" s="6" t="s">
        <v>114</v>
      </c>
      <c r="E32" s="6" t="s">
        <v>115</v>
      </c>
      <c r="F32" s="6" t="s">
        <v>185</v>
      </c>
      <c r="G32" s="6" t="s">
        <v>115</v>
      </c>
      <c r="H32" s="17">
        <v>659412</v>
      </c>
      <c r="I32" s="17">
        <v>659412</v>
      </c>
      <c r="J32" s="17"/>
      <c r="K32" s="17"/>
      <c r="L32" s="17">
        <v>659412</v>
      </c>
      <c r="M32" s="17"/>
      <c r="N32" s="17"/>
      <c r="O32" s="17"/>
      <c r="P32" s="21"/>
      <c r="Q32" s="17"/>
      <c r="R32" s="17"/>
      <c r="S32" s="17"/>
      <c r="T32" s="17"/>
      <c r="U32" s="17"/>
      <c r="V32" s="17"/>
      <c r="W32" s="17"/>
    </row>
    <row r="33" ht="22" customHeight="1" spans="1:23">
      <c r="A33" s="59" t="s">
        <v>56</v>
      </c>
      <c r="B33" s="6" t="s">
        <v>186</v>
      </c>
      <c r="C33" s="7" t="s">
        <v>187</v>
      </c>
      <c r="D33" s="6" t="s">
        <v>80</v>
      </c>
      <c r="E33" s="6" t="s">
        <v>81</v>
      </c>
      <c r="F33" s="6" t="s">
        <v>188</v>
      </c>
      <c r="G33" s="6" t="s">
        <v>187</v>
      </c>
      <c r="H33" s="17">
        <v>64933.2</v>
      </c>
      <c r="I33" s="17">
        <v>64933.2</v>
      </c>
      <c r="J33" s="17"/>
      <c r="K33" s="17"/>
      <c r="L33" s="17">
        <v>64933.2</v>
      </c>
      <c r="M33" s="17"/>
      <c r="N33" s="17"/>
      <c r="O33" s="17"/>
      <c r="P33" s="21"/>
      <c r="Q33" s="17"/>
      <c r="R33" s="17"/>
      <c r="S33" s="17"/>
      <c r="T33" s="17"/>
      <c r="U33" s="17"/>
      <c r="V33" s="17"/>
      <c r="W33" s="17"/>
    </row>
    <row r="34" ht="22" customHeight="1" spans="1:23">
      <c r="A34" s="59" t="s">
        <v>56</v>
      </c>
      <c r="B34" s="6" t="s">
        <v>186</v>
      </c>
      <c r="C34" s="7" t="s">
        <v>187</v>
      </c>
      <c r="D34" s="6" t="s">
        <v>84</v>
      </c>
      <c r="E34" s="6" t="s">
        <v>85</v>
      </c>
      <c r="F34" s="6" t="s">
        <v>188</v>
      </c>
      <c r="G34" s="6" t="s">
        <v>187</v>
      </c>
      <c r="H34" s="17">
        <v>40978.08</v>
      </c>
      <c r="I34" s="17">
        <v>40978.08</v>
      </c>
      <c r="J34" s="17"/>
      <c r="K34" s="17"/>
      <c r="L34" s="17">
        <v>40978.08</v>
      </c>
      <c r="M34" s="17"/>
      <c r="N34" s="17"/>
      <c r="O34" s="17"/>
      <c r="P34" s="21"/>
      <c r="Q34" s="17"/>
      <c r="R34" s="17"/>
      <c r="S34" s="17"/>
      <c r="T34" s="17"/>
      <c r="U34" s="17"/>
      <c r="V34" s="17"/>
      <c r="W34" s="17"/>
    </row>
    <row r="35" ht="22" customHeight="1" spans="1:23">
      <c r="A35" s="59" t="s">
        <v>56</v>
      </c>
      <c r="B35" s="6" t="s">
        <v>189</v>
      </c>
      <c r="C35" s="7" t="s">
        <v>190</v>
      </c>
      <c r="D35" s="6" t="s">
        <v>80</v>
      </c>
      <c r="E35" s="6" t="s">
        <v>81</v>
      </c>
      <c r="F35" s="6" t="s">
        <v>191</v>
      </c>
      <c r="G35" s="6" t="s">
        <v>192</v>
      </c>
      <c r="H35" s="17">
        <v>164660</v>
      </c>
      <c r="I35" s="17">
        <v>164660</v>
      </c>
      <c r="J35" s="17"/>
      <c r="K35" s="17"/>
      <c r="L35" s="17">
        <v>164660</v>
      </c>
      <c r="M35" s="17"/>
      <c r="N35" s="17"/>
      <c r="O35" s="17"/>
      <c r="P35" s="21"/>
      <c r="Q35" s="17"/>
      <c r="R35" s="17"/>
      <c r="S35" s="17"/>
      <c r="T35" s="17"/>
      <c r="U35" s="17"/>
      <c r="V35" s="17"/>
      <c r="W35" s="17"/>
    </row>
    <row r="36" ht="22" customHeight="1" spans="1:23">
      <c r="A36" s="59" t="s">
        <v>56</v>
      </c>
      <c r="B36" s="6" t="s">
        <v>189</v>
      </c>
      <c r="C36" s="7" t="s">
        <v>190</v>
      </c>
      <c r="D36" s="6" t="s">
        <v>80</v>
      </c>
      <c r="E36" s="6" t="s">
        <v>81</v>
      </c>
      <c r="F36" s="6" t="s">
        <v>193</v>
      </c>
      <c r="G36" s="6" t="s">
        <v>194</v>
      </c>
      <c r="H36" s="17">
        <v>1200</v>
      </c>
      <c r="I36" s="17">
        <v>1200</v>
      </c>
      <c r="J36" s="17"/>
      <c r="K36" s="17"/>
      <c r="L36" s="17">
        <v>1200</v>
      </c>
      <c r="M36" s="17"/>
      <c r="N36" s="17"/>
      <c r="O36" s="17"/>
      <c r="P36" s="21"/>
      <c r="Q36" s="17"/>
      <c r="R36" s="17"/>
      <c r="S36" s="17"/>
      <c r="T36" s="17"/>
      <c r="U36" s="17"/>
      <c r="V36" s="17"/>
      <c r="W36" s="17"/>
    </row>
    <row r="37" ht="22" customHeight="1" spans="1:23">
      <c r="A37" s="59" t="s">
        <v>56</v>
      </c>
      <c r="B37" s="6" t="s">
        <v>189</v>
      </c>
      <c r="C37" s="7" t="s">
        <v>190</v>
      </c>
      <c r="D37" s="6" t="s">
        <v>80</v>
      </c>
      <c r="E37" s="6" t="s">
        <v>81</v>
      </c>
      <c r="F37" s="6" t="s">
        <v>193</v>
      </c>
      <c r="G37" s="6" t="s">
        <v>194</v>
      </c>
      <c r="H37" s="17">
        <v>40000</v>
      </c>
      <c r="I37" s="17">
        <v>40000</v>
      </c>
      <c r="J37" s="17"/>
      <c r="K37" s="17"/>
      <c r="L37" s="17">
        <v>40000</v>
      </c>
      <c r="M37" s="17"/>
      <c r="N37" s="17"/>
      <c r="O37" s="17"/>
      <c r="P37" s="21"/>
      <c r="Q37" s="17"/>
      <c r="R37" s="17"/>
      <c r="S37" s="17"/>
      <c r="T37" s="17"/>
      <c r="U37" s="17"/>
      <c r="V37" s="17"/>
      <c r="W37" s="17"/>
    </row>
    <row r="38" ht="22" customHeight="1" spans="1:23">
      <c r="A38" s="59" t="s">
        <v>56</v>
      </c>
      <c r="B38" s="6" t="s">
        <v>189</v>
      </c>
      <c r="C38" s="7" t="s">
        <v>190</v>
      </c>
      <c r="D38" s="6" t="s">
        <v>80</v>
      </c>
      <c r="E38" s="6" t="s">
        <v>81</v>
      </c>
      <c r="F38" s="6" t="s">
        <v>195</v>
      </c>
      <c r="G38" s="6" t="s">
        <v>196</v>
      </c>
      <c r="H38" s="17">
        <v>22860</v>
      </c>
      <c r="I38" s="17">
        <v>22860</v>
      </c>
      <c r="J38" s="17"/>
      <c r="K38" s="17"/>
      <c r="L38" s="17">
        <v>22860</v>
      </c>
      <c r="M38" s="17"/>
      <c r="N38" s="17"/>
      <c r="O38" s="17"/>
      <c r="P38" s="21"/>
      <c r="Q38" s="17"/>
      <c r="R38" s="17"/>
      <c r="S38" s="17"/>
      <c r="T38" s="17"/>
      <c r="U38" s="17"/>
      <c r="V38" s="17"/>
      <c r="W38" s="17"/>
    </row>
    <row r="39" ht="22" customHeight="1" spans="1:23">
      <c r="A39" s="59" t="s">
        <v>56</v>
      </c>
      <c r="B39" s="6" t="s">
        <v>189</v>
      </c>
      <c r="C39" s="7" t="s">
        <v>190</v>
      </c>
      <c r="D39" s="6" t="s">
        <v>80</v>
      </c>
      <c r="E39" s="6" t="s">
        <v>81</v>
      </c>
      <c r="F39" s="6" t="s">
        <v>197</v>
      </c>
      <c r="G39" s="6" t="s">
        <v>198</v>
      </c>
      <c r="H39" s="17">
        <v>23400</v>
      </c>
      <c r="I39" s="17">
        <v>23400</v>
      </c>
      <c r="J39" s="17"/>
      <c r="K39" s="17"/>
      <c r="L39" s="17">
        <v>23400</v>
      </c>
      <c r="M39" s="17"/>
      <c r="N39" s="17"/>
      <c r="O39" s="17"/>
      <c r="P39" s="21"/>
      <c r="Q39" s="17"/>
      <c r="R39" s="17"/>
      <c r="S39" s="17"/>
      <c r="T39" s="17"/>
      <c r="U39" s="17"/>
      <c r="V39" s="17"/>
      <c r="W39" s="17"/>
    </row>
    <row r="40" ht="22" customHeight="1" spans="1:23">
      <c r="A40" s="59" t="s">
        <v>56</v>
      </c>
      <c r="B40" s="6" t="s">
        <v>189</v>
      </c>
      <c r="C40" s="7" t="s">
        <v>190</v>
      </c>
      <c r="D40" s="6" t="s">
        <v>84</v>
      </c>
      <c r="E40" s="6" t="s">
        <v>85</v>
      </c>
      <c r="F40" s="6" t="s">
        <v>191</v>
      </c>
      <c r="G40" s="6" t="s">
        <v>192</v>
      </c>
      <c r="H40" s="17">
        <v>50610</v>
      </c>
      <c r="I40" s="17">
        <v>50610</v>
      </c>
      <c r="J40" s="17"/>
      <c r="K40" s="17"/>
      <c r="L40" s="17">
        <v>50610</v>
      </c>
      <c r="M40" s="17"/>
      <c r="N40" s="17"/>
      <c r="O40" s="17"/>
      <c r="P40" s="21"/>
      <c r="Q40" s="17"/>
      <c r="R40" s="17"/>
      <c r="S40" s="17"/>
      <c r="T40" s="17"/>
      <c r="U40" s="17"/>
      <c r="V40" s="17"/>
      <c r="W40" s="17"/>
    </row>
    <row r="41" ht="22" customHeight="1" spans="1:23">
      <c r="A41" s="59" t="s">
        <v>56</v>
      </c>
      <c r="B41" s="6" t="s">
        <v>189</v>
      </c>
      <c r="C41" s="7" t="s">
        <v>190</v>
      </c>
      <c r="D41" s="6" t="s">
        <v>84</v>
      </c>
      <c r="E41" s="6" t="s">
        <v>85</v>
      </c>
      <c r="F41" s="6" t="s">
        <v>199</v>
      </c>
      <c r="G41" s="6" t="s">
        <v>200</v>
      </c>
      <c r="H41" s="17">
        <v>10000</v>
      </c>
      <c r="I41" s="17">
        <v>10000</v>
      </c>
      <c r="J41" s="17"/>
      <c r="K41" s="17"/>
      <c r="L41" s="17">
        <v>10000</v>
      </c>
      <c r="M41" s="17"/>
      <c r="N41" s="17"/>
      <c r="O41" s="17"/>
      <c r="P41" s="21"/>
      <c r="Q41" s="17"/>
      <c r="R41" s="17"/>
      <c r="S41" s="17"/>
      <c r="T41" s="17"/>
      <c r="U41" s="17"/>
      <c r="V41" s="17"/>
      <c r="W41" s="17"/>
    </row>
    <row r="42" ht="22" customHeight="1" spans="1:23">
      <c r="A42" s="59" t="s">
        <v>56</v>
      </c>
      <c r="B42" s="6" t="s">
        <v>189</v>
      </c>
      <c r="C42" s="7" t="s">
        <v>190</v>
      </c>
      <c r="D42" s="6" t="s">
        <v>84</v>
      </c>
      <c r="E42" s="6" t="s">
        <v>85</v>
      </c>
      <c r="F42" s="6" t="s">
        <v>201</v>
      </c>
      <c r="G42" s="6" t="s">
        <v>202</v>
      </c>
      <c r="H42" s="17">
        <v>28000</v>
      </c>
      <c r="I42" s="17">
        <v>28000</v>
      </c>
      <c r="J42" s="17"/>
      <c r="K42" s="17"/>
      <c r="L42" s="17">
        <v>28000</v>
      </c>
      <c r="M42" s="17"/>
      <c r="N42" s="17"/>
      <c r="O42" s="17"/>
      <c r="P42" s="21"/>
      <c r="Q42" s="17"/>
      <c r="R42" s="17"/>
      <c r="S42" s="17"/>
      <c r="T42" s="17"/>
      <c r="U42" s="17"/>
      <c r="V42" s="17"/>
      <c r="W42" s="17"/>
    </row>
    <row r="43" ht="22" customHeight="1" spans="1:23">
      <c r="A43" s="59" t="s">
        <v>56</v>
      </c>
      <c r="B43" s="6" t="s">
        <v>189</v>
      </c>
      <c r="C43" s="7" t="s">
        <v>190</v>
      </c>
      <c r="D43" s="6" t="s">
        <v>84</v>
      </c>
      <c r="E43" s="6" t="s">
        <v>85</v>
      </c>
      <c r="F43" s="6" t="s">
        <v>203</v>
      </c>
      <c r="G43" s="6" t="s">
        <v>204</v>
      </c>
      <c r="H43" s="17">
        <v>38000</v>
      </c>
      <c r="I43" s="17">
        <v>38000</v>
      </c>
      <c r="J43" s="17"/>
      <c r="K43" s="17"/>
      <c r="L43" s="17">
        <v>38000</v>
      </c>
      <c r="M43" s="17"/>
      <c r="N43" s="17"/>
      <c r="O43" s="17"/>
      <c r="P43" s="21"/>
      <c r="Q43" s="17"/>
      <c r="R43" s="17"/>
      <c r="S43" s="17"/>
      <c r="T43" s="17"/>
      <c r="U43" s="17"/>
      <c r="V43" s="17"/>
      <c r="W43" s="17"/>
    </row>
    <row r="44" ht="22" customHeight="1" spans="1:23">
      <c r="A44" s="59" t="s">
        <v>56</v>
      </c>
      <c r="B44" s="6" t="s">
        <v>189</v>
      </c>
      <c r="C44" s="7" t="s">
        <v>190</v>
      </c>
      <c r="D44" s="6" t="s">
        <v>84</v>
      </c>
      <c r="E44" s="6" t="s">
        <v>85</v>
      </c>
      <c r="F44" s="6" t="s">
        <v>205</v>
      </c>
      <c r="G44" s="6" t="s">
        <v>206</v>
      </c>
      <c r="H44" s="17">
        <v>21000</v>
      </c>
      <c r="I44" s="17">
        <v>21000</v>
      </c>
      <c r="J44" s="17"/>
      <c r="K44" s="17"/>
      <c r="L44" s="17">
        <v>21000</v>
      </c>
      <c r="M44" s="17"/>
      <c r="N44" s="17"/>
      <c r="O44" s="17"/>
      <c r="P44" s="21"/>
      <c r="Q44" s="17"/>
      <c r="R44" s="17"/>
      <c r="S44" s="17"/>
      <c r="T44" s="17"/>
      <c r="U44" s="17"/>
      <c r="V44" s="17"/>
      <c r="W44" s="17"/>
    </row>
    <row r="45" ht="22" customHeight="1" spans="1:23">
      <c r="A45" s="59" t="s">
        <v>56</v>
      </c>
      <c r="B45" s="6" t="s">
        <v>189</v>
      </c>
      <c r="C45" s="7" t="s">
        <v>190</v>
      </c>
      <c r="D45" s="6" t="s">
        <v>84</v>
      </c>
      <c r="E45" s="6" t="s">
        <v>85</v>
      </c>
      <c r="F45" s="6" t="s">
        <v>207</v>
      </c>
      <c r="G45" s="6" t="s">
        <v>208</v>
      </c>
      <c r="H45" s="17">
        <v>30000</v>
      </c>
      <c r="I45" s="17">
        <v>30000</v>
      </c>
      <c r="J45" s="17"/>
      <c r="K45" s="17"/>
      <c r="L45" s="17">
        <v>30000</v>
      </c>
      <c r="M45" s="17"/>
      <c r="N45" s="17"/>
      <c r="O45" s="17"/>
      <c r="P45" s="21"/>
      <c r="Q45" s="17"/>
      <c r="R45" s="17"/>
      <c r="S45" s="17"/>
      <c r="T45" s="17"/>
      <c r="U45" s="17"/>
      <c r="V45" s="17"/>
      <c r="W45" s="17"/>
    </row>
    <row r="46" ht="22" customHeight="1" spans="1:23">
      <c r="A46" s="59" t="s">
        <v>56</v>
      </c>
      <c r="B46" s="6" t="s">
        <v>189</v>
      </c>
      <c r="C46" s="7" t="s">
        <v>190</v>
      </c>
      <c r="D46" s="6" t="s">
        <v>84</v>
      </c>
      <c r="E46" s="6" t="s">
        <v>85</v>
      </c>
      <c r="F46" s="6" t="s">
        <v>209</v>
      </c>
      <c r="G46" s="6" t="s">
        <v>210</v>
      </c>
      <c r="H46" s="17">
        <v>20000</v>
      </c>
      <c r="I46" s="17">
        <v>20000</v>
      </c>
      <c r="J46" s="17"/>
      <c r="K46" s="17"/>
      <c r="L46" s="17">
        <v>20000</v>
      </c>
      <c r="M46" s="17"/>
      <c r="N46" s="17"/>
      <c r="O46" s="17"/>
      <c r="P46" s="21"/>
      <c r="Q46" s="17"/>
      <c r="R46" s="17"/>
      <c r="S46" s="17"/>
      <c r="T46" s="17"/>
      <c r="U46" s="17"/>
      <c r="V46" s="17"/>
      <c r="W46" s="17"/>
    </row>
    <row r="47" ht="22" customHeight="1" spans="1:23">
      <c r="A47" s="59" t="s">
        <v>56</v>
      </c>
      <c r="B47" s="6" t="s">
        <v>189</v>
      </c>
      <c r="C47" s="7" t="s">
        <v>190</v>
      </c>
      <c r="D47" s="6" t="s">
        <v>84</v>
      </c>
      <c r="E47" s="6" t="s">
        <v>85</v>
      </c>
      <c r="F47" s="6" t="s">
        <v>197</v>
      </c>
      <c r="G47" s="6" t="s">
        <v>198</v>
      </c>
      <c r="H47" s="17">
        <v>18900</v>
      </c>
      <c r="I47" s="17">
        <v>18900</v>
      </c>
      <c r="J47" s="17"/>
      <c r="K47" s="17"/>
      <c r="L47" s="17">
        <v>18900</v>
      </c>
      <c r="M47" s="17"/>
      <c r="N47" s="17"/>
      <c r="O47" s="17"/>
      <c r="P47" s="21"/>
      <c r="Q47" s="17"/>
      <c r="R47" s="17"/>
      <c r="S47" s="17"/>
      <c r="T47" s="17"/>
      <c r="U47" s="17"/>
      <c r="V47" s="17"/>
      <c r="W47" s="17"/>
    </row>
    <row r="48" ht="22" customHeight="1" spans="1:23">
      <c r="A48" s="59" t="s">
        <v>56</v>
      </c>
      <c r="B48" s="6" t="s">
        <v>211</v>
      </c>
      <c r="C48" s="7" t="s">
        <v>141</v>
      </c>
      <c r="D48" s="6" t="s">
        <v>80</v>
      </c>
      <c r="E48" s="6" t="s">
        <v>81</v>
      </c>
      <c r="F48" s="6" t="s">
        <v>212</v>
      </c>
      <c r="G48" s="6" t="s">
        <v>141</v>
      </c>
      <c r="H48" s="17">
        <v>55340</v>
      </c>
      <c r="I48" s="17">
        <v>55340</v>
      </c>
      <c r="J48" s="17"/>
      <c r="K48" s="17"/>
      <c r="L48" s="17">
        <v>55340</v>
      </c>
      <c r="M48" s="17"/>
      <c r="N48" s="17"/>
      <c r="O48" s="17"/>
      <c r="P48" s="21"/>
      <c r="Q48" s="17"/>
      <c r="R48" s="17"/>
      <c r="S48" s="17"/>
      <c r="T48" s="17"/>
      <c r="U48" s="17"/>
      <c r="V48" s="17"/>
      <c r="W48" s="17"/>
    </row>
    <row r="49" ht="22" customHeight="1" spans="1:23">
      <c r="A49" s="59" t="s">
        <v>56</v>
      </c>
      <c r="B49" s="6" t="s">
        <v>211</v>
      </c>
      <c r="C49" s="7" t="s">
        <v>141</v>
      </c>
      <c r="D49" s="6" t="s">
        <v>84</v>
      </c>
      <c r="E49" s="6" t="s">
        <v>85</v>
      </c>
      <c r="F49" s="6" t="s">
        <v>212</v>
      </c>
      <c r="G49" s="6" t="s">
        <v>141</v>
      </c>
      <c r="H49" s="17">
        <v>12390</v>
      </c>
      <c r="I49" s="17">
        <v>12390</v>
      </c>
      <c r="J49" s="17"/>
      <c r="K49" s="17"/>
      <c r="L49" s="17">
        <v>12390</v>
      </c>
      <c r="M49" s="17"/>
      <c r="N49" s="17"/>
      <c r="O49" s="17"/>
      <c r="P49" s="21"/>
      <c r="Q49" s="17"/>
      <c r="R49" s="17"/>
      <c r="S49" s="17"/>
      <c r="T49" s="17"/>
      <c r="U49" s="17"/>
      <c r="V49" s="17"/>
      <c r="W49" s="17"/>
    </row>
    <row r="50" ht="22" customHeight="1" spans="1:23">
      <c r="A50" s="59" t="s">
        <v>56</v>
      </c>
      <c r="B50" s="6" t="s">
        <v>213</v>
      </c>
      <c r="C50" s="7" t="s">
        <v>214</v>
      </c>
      <c r="D50" s="6" t="s">
        <v>80</v>
      </c>
      <c r="E50" s="6" t="s">
        <v>81</v>
      </c>
      <c r="F50" s="6" t="s">
        <v>215</v>
      </c>
      <c r="G50" s="6" t="s">
        <v>216</v>
      </c>
      <c r="H50" s="17">
        <v>38800</v>
      </c>
      <c r="I50" s="17">
        <v>38800</v>
      </c>
      <c r="J50" s="17"/>
      <c r="K50" s="17"/>
      <c r="L50" s="17">
        <v>38800</v>
      </c>
      <c r="M50" s="17"/>
      <c r="N50" s="17"/>
      <c r="O50" s="17"/>
      <c r="P50" s="21"/>
      <c r="Q50" s="17"/>
      <c r="R50" s="17"/>
      <c r="S50" s="17"/>
      <c r="T50" s="17"/>
      <c r="U50" s="17"/>
      <c r="V50" s="17"/>
      <c r="W50" s="17"/>
    </row>
    <row r="51" ht="22" customHeight="1" spans="1:23">
      <c r="A51" s="59" t="s">
        <v>56</v>
      </c>
      <c r="B51" s="6" t="s">
        <v>217</v>
      </c>
      <c r="C51" s="7" t="s">
        <v>218</v>
      </c>
      <c r="D51" s="6" t="s">
        <v>80</v>
      </c>
      <c r="E51" s="6" t="s">
        <v>81</v>
      </c>
      <c r="F51" s="6" t="s">
        <v>195</v>
      </c>
      <c r="G51" s="6" t="s">
        <v>196</v>
      </c>
      <c r="H51" s="17">
        <v>228600</v>
      </c>
      <c r="I51" s="17">
        <v>228600</v>
      </c>
      <c r="J51" s="17"/>
      <c r="K51" s="17"/>
      <c r="L51" s="17">
        <v>228600</v>
      </c>
      <c r="M51" s="17"/>
      <c r="N51" s="17"/>
      <c r="O51" s="17"/>
      <c r="P51" s="21"/>
      <c r="Q51" s="17"/>
      <c r="R51" s="17"/>
      <c r="S51" s="17"/>
      <c r="T51" s="17"/>
      <c r="U51" s="17"/>
      <c r="V51" s="17"/>
      <c r="W51" s="17"/>
    </row>
    <row r="52" ht="22" customHeight="1" spans="1:23">
      <c r="A52" s="59" t="s">
        <v>56</v>
      </c>
      <c r="B52" s="6" t="s">
        <v>219</v>
      </c>
      <c r="C52" s="7" t="s">
        <v>220</v>
      </c>
      <c r="D52" s="6" t="s">
        <v>80</v>
      </c>
      <c r="E52" s="6" t="s">
        <v>81</v>
      </c>
      <c r="F52" s="6" t="s">
        <v>168</v>
      </c>
      <c r="G52" s="6" t="s">
        <v>169</v>
      </c>
      <c r="H52" s="17">
        <v>290124</v>
      </c>
      <c r="I52" s="17">
        <v>290124</v>
      </c>
      <c r="J52" s="17"/>
      <c r="K52" s="17"/>
      <c r="L52" s="17">
        <v>290124</v>
      </c>
      <c r="M52" s="17"/>
      <c r="N52" s="17"/>
      <c r="O52" s="17"/>
      <c r="P52" s="21"/>
      <c r="Q52" s="17"/>
      <c r="R52" s="17"/>
      <c r="S52" s="17"/>
      <c r="T52" s="17"/>
      <c r="U52" s="17"/>
      <c r="V52" s="17"/>
      <c r="W52" s="17"/>
    </row>
    <row r="53" ht="22" customHeight="1" spans="1:23">
      <c r="A53" s="59" t="s">
        <v>56</v>
      </c>
      <c r="B53" s="6" t="s">
        <v>221</v>
      </c>
      <c r="C53" s="7" t="s">
        <v>222</v>
      </c>
      <c r="D53" s="6" t="s">
        <v>84</v>
      </c>
      <c r="E53" s="6" t="s">
        <v>85</v>
      </c>
      <c r="F53" s="6" t="s">
        <v>172</v>
      </c>
      <c r="G53" s="6" t="s">
        <v>173</v>
      </c>
      <c r="H53" s="17">
        <v>378000</v>
      </c>
      <c r="I53" s="17">
        <v>378000</v>
      </c>
      <c r="J53" s="17"/>
      <c r="K53" s="17"/>
      <c r="L53" s="17">
        <v>378000</v>
      </c>
      <c r="M53" s="17"/>
      <c r="N53" s="17"/>
      <c r="O53" s="17"/>
      <c r="P53" s="21"/>
      <c r="Q53" s="17"/>
      <c r="R53" s="17"/>
      <c r="S53" s="17"/>
      <c r="T53" s="17"/>
      <c r="U53" s="17"/>
      <c r="V53" s="17"/>
      <c r="W53" s="17"/>
    </row>
    <row r="54" ht="22" customHeight="1" spans="1:23">
      <c r="A54" s="59" t="s">
        <v>56</v>
      </c>
      <c r="B54" s="6" t="s">
        <v>223</v>
      </c>
      <c r="C54" s="7" t="s">
        <v>224</v>
      </c>
      <c r="D54" s="6" t="s">
        <v>82</v>
      </c>
      <c r="E54" s="6" t="s">
        <v>83</v>
      </c>
      <c r="F54" s="6" t="s">
        <v>225</v>
      </c>
      <c r="G54" s="6" t="s">
        <v>226</v>
      </c>
      <c r="H54" s="17">
        <v>42032.28</v>
      </c>
      <c r="I54" s="17">
        <v>42032.28</v>
      </c>
      <c r="J54" s="17"/>
      <c r="K54" s="17"/>
      <c r="L54" s="17">
        <v>42032.28</v>
      </c>
      <c r="M54" s="17"/>
      <c r="N54" s="17"/>
      <c r="O54" s="17"/>
      <c r="P54" s="21"/>
      <c r="Q54" s="17"/>
      <c r="R54" s="17"/>
      <c r="S54" s="17"/>
      <c r="T54" s="17"/>
      <c r="U54" s="17"/>
      <c r="V54" s="17"/>
      <c r="W54" s="17"/>
    </row>
    <row r="55" ht="22" customHeight="1" spans="1:23">
      <c r="A55" s="8" t="s">
        <v>32</v>
      </c>
      <c r="B55" s="8"/>
      <c r="C55" s="8"/>
      <c r="D55" s="8"/>
      <c r="E55" s="8"/>
      <c r="F55" s="8"/>
      <c r="G55" s="8"/>
      <c r="H55" s="17">
        <v>8651447.98</v>
      </c>
      <c r="I55" s="17">
        <v>8651447.98</v>
      </c>
      <c r="J55" s="17"/>
      <c r="K55" s="17"/>
      <c r="L55" s="17">
        <v>8651447.98</v>
      </c>
      <c r="M55" s="17"/>
      <c r="N55" s="17"/>
      <c r="O55" s="17"/>
      <c r="P55" s="17"/>
      <c r="Q55" s="17"/>
      <c r="R55" s="17"/>
      <c r="S55" s="17"/>
      <c r="T55" s="17"/>
      <c r="U55" s="17"/>
      <c r="V55" s="17"/>
      <c r="W55" s="17"/>
    </row>
  </sheetData>
  <mergeCells count="30">
    <mergeCell ref="A2:W2"/>
    <mergeCell ref="A3:G3"/>
    <mergeCell ref="I4:W4"/>
    <mergeCell ref="I5:M5"/>
    <mergeCell ref="N5:P5"/>
    <mergeCell ref="R5:W5"/>
    <mergeCell ref="A55:G5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57638888888889" right="0.357638888888889" top="0.409027777777778" bottom="0.409027777777778" header="0.5" footer="0.5"/>
  <pageSetup paperSize="1" scale="43"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topLeftCell="A6" workbookViewId="0">
      <selection activeCell="B1" sqref="B$1:B$1048576"/>
    </sheetView>
  </sheetViews>
  <sheetFormatPr defaultColWidth="8.85" defaultRowHeight="15" customHeight="1"/>
  <cols>
    <col min="1" max="1" width="12.625" customWidth="1"/>
    <col min="2" max="2" width="11.375" style="49" customWidth="1"/>
    <col min="3" max="3" width="19.625" style="49" customWidth="1"/>
    <col min="4" max="4" width="13.375" style="49" customWidth="1"/>
    <col min="5" max="5" width="9.5" customWidth="1"/>
    <col min="6" max="6" width="16.75" style="49" customWidth="1"/>
    <col min="7" max="7" width="6.25" customWidth="1"/>
    <col min="8" max="8" width="8.5" customWidth="1"/>
    <col min="9" max="10" width="11.875" customWidth="1"/>
    <col min="11" max="11" width="14.2833333333333" customWidth="1"/>
    <col min="12" max="12" width="8.75" customWidth="1"/>
    <col min="13" max="13" width="8.375" customWidth="1"/>
    <col min="14" max="14" width="7.625" customWidth="1"/>
    <col min="15" max="15" width="7.5" customWidth="1"/>
    <col min="16" max="16" width="8.75" customWidth="1"/>
    <col min="17" max="17" width="9.875" customWidth="1"/>
    <col min="18" max="18" width="9.375" customWidth="1"/>
    <col min="19" max="19" width="8.5" customWidth="1"/>
    <col min="20" max="20" width="9.875" customWidth="1"/>
    <col min="21" max="21" width="9.125" customWidth="1"/>
    <col min="22" max="22" width="8.625" customWidth="1"/>
    <col min="23" max="23" width="11.25" customWidth="1"/>
  </cols>
  <sheetData>
    <row r="1" ht="18.75" customHeight="1" spans="1:23">
      <c r="A1" s="1"/>
      <c r="B1" s="50"/>
      <c r="C1" s="50"/>
      <c r="D1" s="50"/>
      <c r="E1" s="1"/>
      <c r="F1" s="50"/>
      <c r="G1" s="1"/>
      <c r="H1" s="1"/>
      <c r="I1" s="1"/>
      <c r="J1" s="1"/>
      <c r="K1" s="1"/>
      <c r="L1" s="1"/>
      <c r="M1" s="1"/>
      <c r="N1" s="9"/>
      <c r="O1" s="9"/>
      <c r="P1" s="9"/>
      <c r="Q1" s="9"/>
      <c r="R1" s="9"/>
      <c r="S1" s="9"/>
      <c r="T1" s="9"/>
      <c r="U1" s="9"/>
      <c r="V1" s="9"/>
      <c r="W1" s="9" t="s">
        <v>227</v>
      </c>
    </row>
    <row r="2" ht="45" customHeight="1" spans="1:23">
      <c r="A2" s="2" t="s">
        <v>228</v>
      </c>
      <c r="B2" s="51"/>
      <c r="C2" s="51"/>
      <c r="D2" s="51"/>
      <c r="E2" s="2"/>
      <c r="F2" s="51"/>
      <c r="G2" s="2"/>
      <c r="H2" s="2"/>
      <c r="I2" s="2"/>
      <c r="J2" s="2"/>
      <c r="K2" s="2"/>
      <c r="L2" s="2"/>
      <c r="M2" s="2"/>
      <c r="N2" s="56"/>
      <c r="O2" s="56"/>
      <c r="P2" s="56"/>
      <c r="Q2" s="56"/>
      <c r="R2" s="56"/>
      <c r="S2" s="56"/>
      <c r="T2" s="56"/>
      <c r="U2" s="56"/>
      <c r="V2" s="56"/>
      <c r="W2" s="56"/>
    </row>
    <row r="3" ht="18.75" customHeight="1" spans="1:23">
      <c r="A3" s="3" t="str">
        <f>"单位名称："&amp;"中国共产党易门县委员会办公室"</f>
        <v>单位名称：中国共产党易门县委员会办公室</v>
      </c>
      <c r="B3" s="39"/>
      <c r="C3" s="39"/>
      <c r="D3" s="39"/>
      <c r="E3" s="3"/>
      <c r="F3" s="39"/>
      <c r="G3" s="3"/>
      <c r="H3" s="3"/>
      <c r="I3" s="55"/>
      <c r="J3" s="55"/>
      <c r="K3" s="55"/>
      <c r="L3" s="55"/>
      <c r="M3" s="55"/>
      <c r="N3" s="10"/>
      <c r="O3" s="10"/>
      <c r="P3" s="10"/>
      <c r="Q3" s="10"/>
      <c r="R3" s="10"/>
      <c r="S3" s="10"/>
      <c r="T3" s="10"/>
      <c r="U3" s="10"/>
      <c r="V3" s="10"/>
      <c r="W3" s="10" t="s">
        <v>29</v>
      </c>
    </row>
    <row r="4" ht="18.75" customHeight="1" spans="1:23">
      <c r="A4" s="12" t="s">
        <v>229</v>
      </c>
      <c r="B4" s="12" t="s">
        <v>147</v>
      </c>
      <c r="C4" s="12" t="s">
        <v>148</v>
      </c>
      <c r="D4" s="12" t="s">
        <v>230</v>
      </c>
      <c r="E4" s="12" t="s">
        <v>149</v>
      </c>
      <c r="F4" s="12" t="s">
        <v>150</v>
      </c>
      <c r="G4" s="12" t="s">
        <v>231</v>
      </c>
      <c r="H4" s="12" t="s">
        <v>152</v>
      </c>
      <c r="I4" s="41" t="s">
        <v>32</v>
      </c>
      <c r="J4" s="41" t="s">
        <v>232</v>
      </c>
      <c r="K4" s="12"/>
      <c r="L4" s="12"/>
      <c r="M4" s="12"/>
      <c r="N4" s="12" t="s">
        <v>154</v>
      </c>
      <c r="O4" s="12"/>
      <c r="P4" s="12"/>
      <c r="Q4" s="12" t="s">
        <v>38</v>
      </c>
      <c r="R4" s="12" t="s">
        <v>63</v>
      </c>
      <c r="S4" s="12"/>
      <c r="T4" s="12"/>
      <c r="U4" s="12"/>
      <c r="V4" s="12"/>
      <c r="W4" s="12"/>
    </row>
    <row r="5" ht="18.75" customHeight="1" spans="1:23">
      <c r="A5" s="12"/>
      <c r="B5" s="12"/>
      <c r="C5" s="12"/>
      <c r="D5" s="12"/>
      <c r="E5" s="12"/>
      <c r="F5" s="12"/>
      <c r="G5" s="12"/>
      <c r="H5" s="12"/>
      <c r="I5" s="41" t="s">
        <v>155</v>
      </c>
      <c r="J5" s="41"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1"/>
      <c r="J6" s="41"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1"/>
      <c r="J7" s="41" t="s">
        <v>34</v>
      </c>
      <c r="K7" s="12" t="s">
        <v>233</v>
      </c>
      <c r="L7" s="12"/>
      <c r="M7" s="12"/>
      <c r="N7" s="12"/>
      <c r="O7" s="12"/>
      <c r="P7" s="12"/>
      <c r="Q7" s="12"/>
      <c r="R7" s="12"/>
      <c r="S7" s="12"/>
      <c r="T7" s="12"/>
      <c r="U7" s="12"/>
      <c r="V7" s="12"/>
      <c r="W7" s="12"/>
    </row>
    <row r="8" ht="18.75" customHeight="1" spans="1:23">
      <c r="A8" s="13" t="s">
        <v>46</v>
      </c>
      <c r="B8" s="52">
        <v>2</v>
      </c>
      <c r="C8" s="52">
        <v>3</v>
      </c>
      <c r="D8" s="52">
        <v>4</v>
      </c>
      <c r="E8" s="13">
        <v>5</v>
      </c>
      <c r="F8" s="52">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6"/>
      <c r="B9" s="7"/>
      <c r="C9" s="7" t="s">
        <v>234</v>
      </c>
      <c r="D9" s="7"/>
      <c r="E9" s="6"/>
      <c r="F9" s="7"/>
      <c r="G9" s="6"/>
      <c r="H9" s="6"/>
      <c r="I9" s="11">
        <v>5000</v>
      </c>
      <c r="J9" s="11">
        <v>5000</v>
      </c>
      <c r="K9" s="11">
        <v>5000</v>
      </c>
      <c r="L9" s="11"/>
      <c r="M9" s="11"/>
      <c r="N9" s="11"/>
      <c r="O9" s="11"/>
      <c r="P9" s="11"/>
      <c r="Q9" s="11"/>
      <c r="R9" s="11"/>
      <c r="S9" s="11"/>
      <c r="T9" s="11"/>
      <c r="U9" s="11"/>
      <c r="V9" s="11"/>
      <c r="W9" s="11"/>
    </row>
    <row r="10" ht="27" customHeight="1" spans="1:23">
      <c r="A10" s="6" t="s">
        <v>235</v>
      </c>
      <c r="B10" s="7" t="s">
        <v>236</v>
      </c>
      <c r="C10" s="7" t="s">
        <v>234</v>
      </c>
      <c r="D10" s="7" t="s">
        <v>56</v>
      </c>
      <c r="E10" s="6" t="s">
        <v>82</v>
      </c>
      <c r="F10" s="7" t="s">
        <v>83</v>
      </c>
      <c r="G10" s="6" t="s">
        <v>191</v>
      </c>
      <c r="H10" s="6" t="s">
        <v>192</v>
      </c>
      <c r="I10" s="11">
        <v>5000</v>
      </c>
      <c r="J10" s="11">
        <v>5000</v>
      </c>
      <c r="K10" s="11">
        <v>5000</v>
      </c>
      <c r="L10" s="11"/>
      <c r="M10" s="11"/>
      <c r="N10" s="11"/>
      <c r="O10" s="11"/>
      <c r="P10" s="11"/>
      <c r="Q10" s="11"/>
      <c r="R10" s="11"/>
      <c r="S10" s="11"/>
      <c r="T10" s="11"/>
      <c r="U10" s="11"/>
      <c r="V10" s="11"/>
      <c r="W10" s="11"/>
    </row>
    <row r="11" ht="27" customHeight="1" spans="1:23">
      <c r="A11" s="21"/>
      <c r="B11" s="53"/>
      <c r="C11" s="7" t="s">
        <v>237</v>
      </c>
      <c r="D11" s="53"/>
      <c r="E11" s="21"/>
      <c r="F11" s="53"/>
      <c r="G11" s="21"/>
      <c r="H11" s="21"/>
      <c r="I11" s="11">
        <v>300000</v>
      </c>
      <c r="J11" s="11"/>
      <c r="K11" s="11"/>
      <c r="L11" s="11"/>
      <c r="M11" s="11"/>
      <c r="N11" s="11"/>
      <c r="O11" s="11"/>
      <c r="P11" s="21"/>
      <c r="Q11" s="11"/>
      <c r="R11" s="11">
        <v>300000</v>
      </c>
      <c r="S11" s="11"/>
      <c r="T11" s="11"/>
      <c r="U11" s="11"/>
      <c r="V11" s="11"/>
      <c r="W11" s="11">
        <v>300000</v>
      </c>
    </row>
    <row r="12" ht="27" customHeight="1" spans="1:23">
      <c r="A12" s="6" t="s">
        <v>235</v>
      </c>
      <c r="B12" s="7" t="s">
        <v>238</v>
      </c>
      <c r="C12" s="7" t="s">
        <v>237</v>
      </c>
      <c r="D12" s="7" t="s">
        <v>56</v>
      </c>
      <c r="E12" s="6" t="s">
        <v>82</v>
      </c>
      <c r="F12" s="7" t="s">
        <v>83</v>
      </c>
      <c r="G12" s="6" t="s">
        <v>239</v>
      </c>
      <c r="H12" s="6" t="s">
        <v>240</v>
      </c>
      <c r="I12" s="11">
        <v>300000</v>
      </c>
      <c r="J12" s="11"/>
      <c r="K12" s="11"/>
      <c r="L12" s="11"/>
      <c r="M12" s="11"/>
      <c r="N12" s="11"/>
      <c r="O12" s="11"/>
      <c r="P12" s="21"/>
      <c r="Q12" s="11"/>
      <c r="R12" s="11">
        <v>300000</v>
      </c>
      <c r="S12" s="11"/>
      <c r="T12" s="11"/>
      <c r="U12" s="11"/>
      <c r="V12" s="11"/>
      <c r="W12" s="11">
        <v>300000</v>
      </c>
    </row>
    <row r="13" ht="27" customHeight="1" spans="1:23">
      <c r="A13" s="21"/>
      <c r="B13" s="53"/>
      <c r="C13" s="7" t="s">
        <v>241</v>
      </c>
      <c r="D13" s="53"/>
      <c r="E13" s="21"/>
      <c r="F13" s="53"/>
      <c r="G13" s="21"/>
      <c r="H13" s="21"/>
      <c r="I13" s="11">
        <v>40600</v>
      </c>
      <c r="J13" s="11">
        <v>40600</v>
      </c>
      <c r="K13" s="11">
        <v>40600</v>
      </c>
      <c r="L13" s="11"/>
      <c r="M13" s="11"/>
      <c r="N13" s="11"/>
      <c r="O13" s="11"/>
      <c r="P13" s="21"/>
      <c r="Q13" s="11"/>
      <c r="R13" s="11"/>
      <c r="S13" s="11"/>
      <c r="T13" s="11"/>
      <c r="U13" s="11"/>
      <c r="V13" s="11"/>
      <c r="W13" s="11"/>
    </row>
    <row r="14" ht="27" customHeight="1" spans="1:23">
      <c r="A14" s="6" t="s">
        <v>235</v>
      </c>
      <c r="B14" s="7" t="s">
        <v>242</v>
      </c>
      <c r="C14" s="7" t="s">
        <v>241</v>
      </c>
      <c r="D14" s="7" t="s">
        <v>56</v>
      </c>
      <c r="E14" s="6" t="s">
        <v>86</v>
      </c>
      <c r="F14" s="7" t="s">
        <v>87</v>
      </c>
      <c r="G14" s="6" t="s">
        <v>239</v>
      </c>
      <c r="H14" s="6" t="s">
        <v>240</v>
      </c>
      <c r="I14" s="11">
        <v>5850</v>
      </c>
      <c r="J14" s="11">
        <v>5850</v>
      </c>
      <c r="K14" s="11">
        <v>5850</v>
      </c>
      <c r="L14" s="11"/>
      <c r="M14" s="11"/>
      <c r="N14" s="11"/>
      <c r="O14" s="11"/>
      <c r="P14" s="21"/>
      <c r="Q14" s="11"/>
      <c r="R14" s="11"/>
      <c r="S14" s="11"/>
      <c r="T14" s="11"/>
      <c r="U14" s="11"/>
      <c r="V14" s="11"/>
      <c r="W14" s="11"/>
    </row>
    <row r="15" ht="27" customHeight="1" spans="1:23">
      <c r="A15" s="6" t="s">
        <v>235</v>
      </c>
      <c r="B15" s="7" t="s">
        <v>242</v>
      </c>
      <c r="C15" s="7" t="s">
        <v>241</v>
      </c>
      <c r="D15" s="7" t="s">
        <v>56</v>
      </c>
      <c r="E15" s="6" t="s">
        <v>86</v>
      </c>
      <c r="F15" s="7" t="s">
        <v>87</v>
      </c>
      <c r="G15" s="6" t="s">
        <v>239</v>
      </c>
      <c r="H15" s="6" t="s">
        <v>240</v>
      </c>
      <c r="I15" s="11">
        <v>34750</v>
      </c>
      <c r="J15" s="11">
        <v>34750</v>
      </c>
      <c r="K15" s="11">
        <v>34750</v>
      </c>
      <c r="L15" s="11"/>
      <c r="M15" s="11"/>
      <c r="N15" s="11"/>
      <c r="O15" s="11"/>
      <c r="P15" s="21"/>
      <c r="Q15" s="11"/>
      <c r="R15" s="11"/>
      <c r="S15" s="11"/>
      <c r="T15" s="11"/>
      <c r="U15" s="11"/>
      <c r="V15" s="11"/>
      <c r="W15" s="11"/>
    </row>
    <row r="16" ht="27" customHeight="1" spans="1:23">
      <c r="A16" s="21"/>
      <c r="B16" s="53"/>
      <c r="C16" s="7" t="s">
        <v>243</v>
      </c>
      <c r="D16" s="53"/>
      <c r="E16" s="21"/>
      <c r="F16" s="53"/>
      <c r="G16" s="21"/>
      <c r="H16" s="21"/>
      <c r="I16" s="11">
        <v>7500</v>
      </c>
      <c r="J16" s="11">
        <v>7500</v>
      </c>
      <c r="K16" s="11">
        <v>7500</v>
      </c>
      <c r="L16" s="11"/>
      <c r="M16" s="11"/>
      <c r="N16" s="11"/>
      <c r="O16" s="11"/>
      <c r="P16" s="21"/>
      <c r="Q16" s="11"/>
      <c r="R16" s="11"/>
      <c r="S16" s="11"/>
      <c r="T16" s="11"/>
      <c r="U16" s="11"/>
      <c r="V16" s="11"/>
      <c r="W16" s="11"/>
    </row>
    <row r="17" ht="27" customHeight="1" spans="1:23">
      <c r="A17" s="6" t="s">
        <v>244</v>
      </c>
      <c r="B17" s="7" t="s">
        <v>245</v>
      </c>
      <c r="C17" s="7" t="s">
        <v>243</v>
      </c>
      <c r="D17" s="7" t="s">
        <v>56</v>
      </c>
      <c r="E17" s="6" t="s">
        <v>76</v>
      </c>
      <c r="F17" s="7" t="s">
        <v>77</v>
      </c>
      <c r="G17" s="6" t="s">
        <v>191</v>
      </c>
      <c r="H17" s="6" t="s">
        <v>192</v>
      </c>
      <c r="I17" s="11">
        <v>7500</v>
      </c>
      <c r="J17" s="11">
        <v>7500</v>
      </c>
      <c r="K17" s="11">
        <v>7500</v>
      </c>
      <c r="L17" s="11"/>
      <c r="M17" s="11"/>
      <c r="N17" s="11"/>
      <c r="O17" s="11"/>
      <c r="P17" s="21"/>
      <c r="Q17" s="11"/>
      <c r="R17" s="11"/>
      <c r="S17" s="11"/>
      <c r="T17" s="11"/>
      <c r="U17" s="11"/>
      <c r="V17" s="11"/>
      <c r="W17" s="11"/>
    </row>
    <row r="18" ht="27" customHeight="1" spans="1:23">
      <c r="A18" s="21"/>
      <c r="B18" s="53"/>
      <c r="C18" s="7" t="s">
        <v>246</v>
      </c>
      <c r="D18" s="53"/>
      <c r="E18" s="21"/>
      <c r="F18" s="53"/>
      <c r="G18" s="21"/>
      <c r="H18" s="21"/>
      <c r="I18" s="11">
        <v>60000</v>
      </c>
      <c r="J18" s="11">
        <v>60000</v>
      </c>
      <c r="K18" s="11">
        <v>60000</v>
      </c>
      <c r="L18" s="11"/>
      <c r="M18" s="11"/>
      <c r="N18" s="11"/>
      <c r="O18" s="11"/>
      <c r="P18" s="21"/>
      <c r="Q18" s="11"/>
      <c r="R18" s="11"/>
      <c r="S18" s="11"/>
      <c r="T18" s="11"/>
      <c r="U18" s="11"/>
      <c r="V18" s="11"/>
      <c r="W18" s="11"/>
    </row>
    <row r="19" ht="27" customHeight="1" spans="1:23">
      <c r="A19" s="6" t="s">
        <v>244</v>
      </c>
      <c r="B19" s="7" t="s">
        <v>247</v>
      </c>
      <c r="C19" s="7" t="s">
        <v>246</v>
      </c>
      <c r="D19" s="7" t="s">
        <v>56</v>
      </c>
      <c r="E19" s="6" t="s">
        <v>76</v>
      </c>
      <c r="F19" s="7" t="s">
        <v>77</v>
      </c>
      <c r="G19" s="6" t="s">
        <v>191</v>
      </c>
      <c r="H19" s="6" t="s">
        <v>192</v>
      </c>
      <c r="I19" s="11">
        <v>60000</v>
      </c>
      <c r="J19" s="11">
        <v>60000</v>
      </c>
      <c r="K19" s="11">
        <v>60000</v>
      </c>
      <c r="L19" s="11"/>
      <c r="M19" s="11"/>
      <c r="N19" s="11"/>
      <c r="O19" s="11"/>
      <c r="P19" s="21"/>
      <c r="Q19" s="11"/>
      <c r="R19" s="11"/>
      <c r="S19" s="11"/>
      <c r="T19" s="11"/>
      <c r="U19" s="11"/>
      <c r="V19" s="11"/>
      <c r="W19" s="11"/>
    </row>
    <row r="20" ht="27" customHeight="1" spans="1:23">
      <c r="A20" s="21"/>
      <c r="B20" s="53"/>
      <c r="C20" s="7" t="s">
        <v>248</v>
      </c>
      <c r="D20" s="53"/>
      <c r="E20" s="21"/>
      <c r="F20" s="53"/>
      <c r="G20" s="21"/>
      <c r="H20" s="21"/>
      <c r="I20" s="11">
        <v>200000</v>
      </c>
      <c r="J20" s="11">
        <v>200000</v>
      </c>
      <c r="K20" s="11">
        <v>200000</v>
      </c>
      <c r="L20" s="11"/>
      <c r="M20" s="11"/>
      <c r="N20" s="11"/>
      <c r="O20" s="11"/>
      <c r="P20" s="21"/>
      <c r="Q20" s="11"/>
      <c r="R20" s="11"/>
      <c r="S20" s="11"/>
      <c r="T20" s="11"/>
      <c r="U20" s="11"/>
      <c r="V20" s="11"/>
      <c r="W20" s="11"/>
    </row>
    <row r="21" ht="27" customHeight="1" spans="1:23">
      <c r="A21" s="6" t="s">
        <v>235</v>
      </c>
      <c r="B21" s="7" t="s">
        <v>249</v>
      </c>
      <c r="C21" s="7" t="s">
        <v>248</v>
      </c>
      <c r="D21" s="7" t="s">
        <v>56</v>
      </c>
      <c r="E21" s="6" t="s">
        <v>76</v>
      </c>
      <c r="F21" s="7" t="s">
        <v>77</v>
      </c>
      <c r="G21" s="6" t="s">
        <v>191</v>
      </c>
      <c r="H21" s="6" t="s">
        <v>192</v>
      </c>
      <c r="I21" s="11">
        <v>200000</v>
      </c>
      <c r="J21" s="11">
        <v>200000</v>
      </c>
      <c r="K21" s="11">
        <v>200000</v>
      </c>
      <c r="L21" s="11"/>
      <c r="M21" s="11"/>
      <c r="N21" s="11"/>
      <c r="O21" s="11"/>
      <c r="P21" s="21"/>
      <c r="Q21" s="11"/>
      <c r="R21" s="11"/>
      <c r="S21" s="11"/>
      <c r="T21" s="11"/>
      <c r="U21" s="11"/>
      <c r="V21" s="11"/>
      <c r="W21" s="11"/>
    </row>
    <row r="22" ht="27" customHeight="1" spans="1:23">
      <c r="A22" s="21"/>
      <c r="B22" s="53"/>
      <c r="C22" s="7" t="s">
        <v>250</v>
      </c>
      <c r="D22" s="53"/>
      <c r="E22" s="21"/>
      <c r="F22" s="53"/>
      <c r="G22" s="21"/>
      <c r="H22" s="21"/>
      <c r="I22" s="11">
        <v>108000</v>
      </c>
      <c r="J22" s="11">
        <v>108000</v>
      </c>
      <c r="K22" s="11">
        <v>108000</v>
      </c>
      <c r="L22" s="11"/>
      <c r="M22" s="11"/>
      <c r="N22" s="11"/>
      <c r="O22" s="11"/>
      <c r="P22" s="21"/>
      <c r="Q22" s="11"/>
      <c r="R22" s="11"/>
      <c r="S22" s="11"/>
      <c r="T22" s="11"/>
      <c r="U22" s="11"/>
      <c r="V22" s="11"/>
      <c r="W22" s="11"/>
    </row>
    <row r="23" ht="27" customHeight="1" spans="1:23">
      <c r="A23" s="6" t="s">
        <v>235</v>
      </c>
      <c r="B23" s="7" t="s">
        <v>251</v>
      </c>
      <c r="C23" s="7" t="s">
        <v>250</v>
      </c>
      <c r="D23" s="7" t="s">
        <v>56</v>
      </c>
      <c r="E23" s="6" t="s">
        <v>82</v>
      </c>
      <c r="F23" s="7" t="s">
        <v>83</v>
      </c>
      <c r="G23" s="6" t="s">
        <v>191</v>
      </c>
      <c r="H23" s="6" t="s">
        <v>192</v>
      </c>
      <c r="I23" s="11">
        <v>108000</v>
      </c>
      <c r="J23" s="11">
        <v>108000</v>
      </c>
      <c r="K23" s="11">
        <v>108000</v>
      </c>
      <c r="L23" s="11"/>
      <c r="M23" s="11"/>
      <c r="N23" s="11"/>
      <c r="O23" s="11"/>
      <c r="P23" s="21"/>
      <c r="Q23" s="11"/>
      <c r="R23" s="11"/>
      <c r="S23" s="11"/>
      <c r="T23" s="11"/>
      <c r="U23" s="11"/>
      <c r="V23" s="11"/>
      <c r="W23" s="11"/>
    </row>
    <row r="24" ht="27" customHeight="1" spans="1:23">
      <c r="A24" s="21"/>
      <c r="B24" s="53"/>
      <c r="C24" s="7" t="s">
        <v>252</v>
      </c>
      <c r="D24" s="53"/>
      <c r="E24" s="21"/>
      <c r="F24" s="53"/>
      <c r="G24" s="21"/>
      <c r="H24" s="21"/>
      <c r="I24" s="11">
        <v>5000</v>
      </c>
      <c r="J24" s="11">
        <v>5000</v>
      </c>
      <c r="K24" s="11">
        <v>5000</v>
      </c>
      <c r="L24" s="11"/>
      <c r="M24" s="11"/>
      <c r="N24" s="11"/>
      <c r="O24" s="11"/>
      <c r="P24" s="21"/>
      <c r="Q24" s="11"/>
      <c r="R24" s="11"/>
      <c r="S24" s="11"/>
      <c r="T24" s="11"/>
      <c r="U24" s="11"/>
      <c r="V24" s="11"/>
      <c r="W24" s="11"/>
    </row>
    <row r="25" ht="27" customHeight="1" spans="1:23">
      <c r="A25" s="6" t="s">
        <v>253</v>
      </c>
      <c r="B25" s="7" t="s">
        <v>254</v>
      </c>
      <c r="C25" s="7" t="s">
        <v>252</v>
      </c>
      <c r="D25" s="7" t="s">
        <v>56</v>
      </c>
      <c r="E25" s="6" t="s">
        <v>82</v>
      </c>
      <c r="F25" s="7" t="s">
        <v>83</v>
      </c>
      <c r="G25" s="6" t="s">
        <v>191</v>
      </c>
      <c r="H25" s="6" t="s">
        <v>192</v>
      </c>
      <c r="I25" s="11">
        <v>5000</v>
      </c>
      <c r="J25" s="11">
        <v>5000</v>
      </c>
      <c r="K25" s="11">
        <v>5000</v>
      </c>
      <c r="L25" s="11"/>
      <c r="M25" s="11"/>
      <c r="N25" s="11"/>
      <c r="O25" s="11"/>
      <c r="P25" s="21"/>
      <c r="Q25" s="11"/>
      <c r="R25" s="11"/>
      <c r="S25" s="11"/>
      <c r="T25" s="11"/>
      <c r="U25" s="11"/>
      <c r="V25" s="11"/>
      <c r="W25" s="11"/>
    </row>
    <row r="26" ht="27" customHeight="1" spans="1:23">
      <c r="A26" s="21"/>
      <c r="B26" s="53"/>
      <c r="C26" s="7" t="s">
        <v>255</v>
      </c>
      <c r="D26" s="53"/>
      <c r="E26" s="21"/>
      <c r="F26" s="53"/>
      <c r="G26" s="21"/>
      <c r="H26" s="21"/>
      <c r="I26" s="11">
        <v>387100</v>
      </c>
      <c r="J26" s="11">
        <v>387100</v>
      </c>
      <c r="K26" s="11">
        <v>387100</v>
      </c>
      <c r="L26" s="11"/>
      <c r="M26" s="11"/>
      <c r="N26" s="11"/>
      <c r="O26" s="11"/>
      <c r="P26" s="21"/>
      <c r="Q26" s="11"/>
      <c r="R26" s="11"/>
      <c r="S26" s="11"/>
      <c r="T26" s="11"/>
      <c r="U26" s="11"/>
      <c r="V26" s="11"/>
      <c r="W26" s="11"/>
    </row>
    <row r="27" ht="27" customHeight="1" spans="1:23">
      <c r="A27" s="6" t="s">
        <v>253</v>
      </c>
      <c r="B27" s="7" t="s">
        <v>256</v>
      </c>
      <c r="C27" s="7" t="s">
        <v>255</v>
      </c>
      <c r="D27" s="7" t="s">
        <v>56</v>
      </c>
      <c r="E27" s="6" t="s">
        <v>86</v>
      </c>
      <c r="F27" s="7" t="s">
        <v>87</v>
      </c>
      <c r="G27" s="6" t="s">
        <v>239</v>
      </c>
      <c r="H27" s="6" t="s">
        <v>240</v>
      </c>
      <c r="I27" s="11">
        <v>387100</v>
      </c>
      <c r="J27" s="11">
        <v>387100</v>
      </c>
      <c r="K27" s="11">
        <v>387100</v>
      </c>
      <c r="L27" s="11"/>
      <c r="M27" s="11"/>
      <c r="N27" s="11"/>
      <c r="O27" s="11"/>
      <c r="P27" s="21"/>
      <c r="Q27" s="11"/>
      <c r="R27" s="11"/>
      <c r="S27" s="11"/>
      <c r="T27" s="11"/>
      <c r="U27" s="11"/>
      <c r="V27" s="11"/>
      <c r="W27" s="11"/>
    </row>
    <row r="28" ht="27" customHeight="1" spans="1:23">
      <c r="A28" s="21"/>
      <c r="B28" s="53"/>
      <c r="C28" s="7" t="s">
        <v>257</v>
      </c>
      <c r="D28" s="53"/>
      <c r="E28" s="21"/>
      <c r="F28" s="53"/>
      <c r="G28" s="21"/>
      <c r="H28" s="21"/>
      <c r="I28" s="11">
        <v>5000</v>
      </c>
      <c r="J28" s="11">
        <v>5000</v>
      </c>
      <c r="K28" s="11">
        <v>5000</v>
      </c>
      <c r="L28" s="11"/>
      <c r="M28" s="11"/>
      <c r="N28" s="11"/>
      <c r="O28" s="11"/>
      <c r="P28" s="21"/>
      <c r="Q28" s="11"/>
      <c r="R28" s="11"/>
      <c r="S28" s="11"/>
      <c r="T28" s="11"/>
      <c r="U28" s="11"/>
      <c r="V28" s="11"/>
      <c r="W28" s="11"/>
    </row>
    <row r="29" ht="27" customHeight="1" spans="1:23">
      <c r="A29" s="6" t="s">
        <v>235</v>
      </c>
      <c r="B29" s="7" t="s">
        <v>258</v>
      </c>
      <c r="C29" s="7" t="s">
        <v>257</v>
      </c>
      <c r="D29" s="7" t="s">
        <v>56</v>
      </c>
      <c r="E29" s="6" t="s">
        <v>82</v>
      </c>
      <c r="F29" s="7" t="s">
        <v>83</v>
      </c>
      <c r="G29" s="6" t="s">
        <v>191</v>
      </c>
      <c r="H29" s="6" t="s">
        <v>192</v>
      </c>
      <c r="I29" s="11">
        <v>5000</v>
      </c>
      <c r="J29" s="11">
        <v>5000</v>
      </c>
      <c r="K29" s="11">
        <v>5000</v>
      </c>
      <c r="L29" s="11"/>
      <c r="M29" s="11"/>
      <c r="N29" s="11"/>
      <c r="O29" s="11"/>
      <c r="P29" s="21"/>
      <c r="Q29" s="11"/>
      <c r="R29" s="11"/>
      <c r="S29" s="11"/>
      <c r="T29" s="11"/>
      <c r="U29" s="11"/>
      <c r="V29" s="11"/>
      <c r="W29" s="11"/>
    </row>
    <row r="30" ht="27" customHeight="1" spans="1:23">
      <c r="A30" s="21"/>
      <c r="B30" s="53"/>
      <c r="C30" s="7" t="s">
        <v>259</v>
      </c>
      <c r="D30" s="53"/>
      <c r="E30" s="21"/>
      <c r="F30" s="53"/>
      <c r="G30" s="21"/>
      <c r="H30" s="21"/>
      <c r="I30" s="11">
        <v>13000</v>
      </c>
      <c r="J30" s="11">
        <v>13000</v>
      </c>
      <c r="K30" s="11">
        <v>13000</v>
      </c>
      <c r="L30" s="11"/>
      <c r="M30" s="11"/>
      <c r="N30" s="11"/>
      <c r="O30" s="11"/>
      <c r="P30" s="21"/>
      <c r="Q30" s="11"/>
      <c r="R30" s="11"/>
      <c r="S30" s="11"/>
      <c r="T30" s="11"/>
      <c r="U30" s="11"/>
      <c r="V30" s="11"/>
      <c r="W30" s="11"/>
    </row>
    <row r="31" ht="27" customHeight="1" spans="1:23">
      <c r="A31" s="6" t="s">
        <v>244</v>
      </c>
      <c r="B31" s="7" t="s">
        <v>260</v>
      </c>
      <c r="C31" s="7" t="s">
        <v>259</v>
      </c>
      <c r="D31" s="7" t="s">
        <v>56</v>
      </c>
      <c r="E31" s="6" t="s">
        <v>76</v>
      </c>
      <c r="F31" s="7" t="s">
        <v>77</v>
      </c>
      <c r="G31" s="6" t="s">
        <v>191</v>
      </c>
      <c r="H31" s="6" t="s">
        <v>192</v>
      </c>
      <c r="I31" s="11">
        <v>13000</v>
      </c>
      <c r="J31" s="11">
        <v>13000</v>
      </c>
      <c r="K31" s="11">
        <v>13000</v>
      </c>
      <c r="L31" s="11"/>
      <c r="M31" s="11"/>
      <c r="N31" s="11"/>
      <c r="O31" s="11"/>
      <c r="P31" s="21"/>
      <c r="Q31" s="11"/>
      <c r="R31" s="11"/>
      <c r="S31" s="11"/>
      <c r="T31" s="11"/>
      <c r="U31" s="11"/>
      <c r="V31" s="11"/>
      <c r="W31" s="11"/>
    </row>
    <row r="32" ht="27" customHeight="1" spans="1:23">
      <c r="A32" s="21"/>
      <c r="B32" s="53"/>
      <c r="C32" s="7" t="s">
        <v>261</v>
      </c>
      <c r="D32" s="53"/>
      <c r="E32" s="21"/>
      <c r="F32" s="53"/>
      <c r="G32" s="21"/>
      <c r="H32" s="21"/>
      <c r="I32" s="11">
        <v>5000</v>
      </c>
      <c r="J32" s="11">
        <v>5000</v>
      </c>
      <c r="K32" s="11">
        <v>5000</v>
      </c>
      <c r="L32" s="11"/>
      <c r="M32" s="11"/>
      <c r="N32" s="11"/>
      <c r="O32" s="11"/>
      <c r="P32" s="21"/>
      <c r="Q32" s="11"/>
      <c r="R32" s="11"/>
      <c r="S32" s="11"/>
      <c r="T32" s="11"/>
      <c r="U32" s="11"/>
      <c r="V32" s="11"/>
      <c r="W32" s="11"/>
    </row>
    <row r="33" ht="27" customHeight="1" spans="1:23">
      <c r="A33" s="6" t="s">
        <v>235</v>
      </c>
      <c r="B33" s="7" t="s">
        <v>262</v>
      </c>
      <c r="C33" s="7" t="s">
        <v>261</v>
      </c>
      <c r="D33" s="7" t="s">
        <v>56</v>
      </c>
      <c r="E33" s="6" t="s">
        <v>82</v>
      </c>
      <c r="F33" s="7" t="s">
        <v>83</v>
      </c>
      <c r="G33" s="6" t="s">
        <v>191</v>
      </c>
      <c r="H33" s="6" t="s">
        <v>192</v>
      </c>
      <c r="I33" s="11">
        <v>5000</v>
      </c>
      <c r="J33" s="11">
        <v>5000</v>
      </c>
      <c r="K33" s="11">
        <v>5000</v>
      </c>
      <c r="L33" s="11"/>
      <c r="M33" s="11"/>
      <c r="N33" s="11"/>
      <c r="O33" s="11"/>
      <c r="P33" s="21"/>
      <c r="Q33" s="11"/>
      <c r="R33" s="11"/>
      <c r="S33" s="11"/>
      <c r="T33" s="11"/>
      <c r="U33" s="11"/>
      <c r="V33" s="11"/>
      <c r="W33" s="11"/>
    </row>
    <row r="34" ht="27" customHeight="1" spans="1:23">
      <c r="A34" s="21"/>
      <c r="B34" s="53"/>
      <c r="C34" s="7" t="s">
        <v>263</v>
      </c>
      <c r="D34" s="53"/>
      <c r="E34" s="21"/>
      <c r="F34" s="53"/>
      <c r="G34" s="21"/>
      <c r="H34" s="21"/>
      <c r="I34" s="11">
        <v>20000</v>
      </c>
      <c r="J34" s="11">
        <v>20000</v>
      </c>
      <c r="K34" s="11">
        <v>20000</v>
      </c>
      <c r="L34" s="11"/>
      <c r="M34" s="11"/>
      <c r="N34" s="11"/>
      <c r="O34" s="11"/>
      <c r="P34" s="21"/>
      <c r="Q34" s="11"/>
      <c r="R34" s="11"/>
      <c r="S34" s="11"/>
      <c r="T34" s="11"/>
      <c r="U34" s="11"/>
      <c r="V34" s="11"/>
      <c r="W34" s="11"/>
    </row>
    <row r="35" ht="27" customHeight="1" spans="1:23">
      <c r="A35" s="6" t="s">
        <v>244</v>
      </c>
      <c r="B35" s="7" t="s">
        <v>264</v>
      </c>
      <c r="C35" s="7" t="s">
        <v>263</v>
      </c>
      <c r="D35" s="7" t="s">
        <v>56</v>
      </c>
      <c r="E35" s="6" t="s">
        <v>82</v>
      </c>
      <c r="F35" s="7" t="s">
        <v>83</v>
      </c>
      <c r="G35" s="6" t="s">
        <v>193</v>
      </c>
      <c r="H35" s="6" t="s">
        <v>194</v>
      </c>
      <c r="I35" s="11">
        <v>20000</v>
      </c>
      <c r="J35" s="11">
        <v>20000</v>
      </c>
      <c r="K35" s="11">
        <v>20000</v>
      </c>
      <c r="L35" s="11"/>
      <c r="M35" s="11"/>
      <c r="N35" s="11"/>
      <c r="O35" s="11"/>
      <c r="P35" s="21"/>
      <c r="Q35" s="11"/>
      <c r="R35" s="11"/>
      <c r="S35" s="11"/>
      <c r="T35" s="11"/>
      <c r="U35" s="11"/>
      <c r="V35" s="11"/>
      <c r="W35" s="11"/>
    </row>
    <row r="36" ht="27" customHeight="1" spans="1:23">
      <c r="A36" s="21"/>
      <c r="B36" s="53"/>
      <c r="C36" s="7" t="s">
        <v>265</v>
      </c>
      <c r="D36" s="53"/>
      <c r="E36" s="21"/>
      <c r="F36" s="53"/>
      <c r="G36" s="21"/>
      <c r="H36" s="21"/>
      <c r="I36" s="11">
        <v>37500</v>
      </c>
      <c r="J36" s="11">
        <v>37500</v>
      </c>
      <c r="K36" s="11">
        <v>37500</v>
      </c>
      <c r="L36" s="11"/>
      <c r="M36" s="11"/>
      <c r="N36" s="11"/>
      <c r="O36" s="11"/>
      <c r="P36" s="21"/>
      <c r="Q36" s="11"/>
      <c r="R36" s="11"/>
      <c r="S36" s="11"/>
      <c r="T36" s="11"/>
      <c r="U36" s="11"/>
      <c r="V36" s="11"/>
      <c r="W36" s="11"/>
    </row>
    <row r="37" ht="27" customHeight="1" spans="1:23">
      <c r="A37" s="6" t="s">
        <v>235</v>
      </c>
      <c r="B37" s="7" t="s">
        <v>266</v>
      </c>
      <c r="C37" s="7" t="s">
        <v>265</v>
      </c>
      <c r="D37" s="7" t="s">
        <v>56</v>
      </c>
      <c r="E37" s="6" t="s">
        <v>82</v>
      </c>
      <c r="F37" s="7" t="s">
        <v>83</v>
      </c>
      <c r="G37" s="6" t="s">
        <v>191</v>
      </c>
      <c r="H37" s="6" t="s">
        <v>192</v>
      </c>
      <c r="I37" s="11">
        <v>37500</v>
      </c>
      <c r="J37" s="11">
        <v>37500</v>
      </c>
      <c r="K37" s="11">
        <v>37500</v>
      </c>
      <c r="L37" s="11"/>
      <c r="M37" s="11"/>
      <c r="N37" s="11"/>
      <c r="O37" s="11"/>
      <c r="P37" s="21"/>
      <c r="Q37" s="11"/>
      <c r="R37" s="11"/>
      <c r="S37" s="11"/>
      <c r="T37" s="11"/>
      <c r="U37" s="11"/>
      <c r="V37" s="11"/>
      <c r="W37" s="11"/>
    </row>
    <row r="38" ht="27" customHeight="1" spans="1:23">
      <c r="A38" s="21"/>
      <c r="B38" s="53"/>
      <c r="C38" s="7" t="s">
        <v>267</v>
      </c>
      <c r="D38" s="53"/>
      <c r="E38" s="21"/>
      <c r="F38" s="53"/>
      <c r="G38" s="21"/>
      <c r="H38" s="21"/>
      <c r="I38" s="11">
        <v>10000</v>
      </c>
      <c r="J38" s="11">
        <v>10000</v>
      </c>
      <c r="K38" s="11">
        <v>10000</v>
      </c>
      <c r="L38" s="11"/>
      <c r="M38" s="11"/>
      <c r="N38" s="11"/>
      <c r="O38" s="11"/>
      <c r="P38" s="21"/>
      <c r="Q38" s="11"/>
      <c r="R38" s="11"/>
      <c r="S38" s="11"/>
      <c r="T38" s="11"/>
      <c r="U38" s="11"/>
      <c r="V38" s="11"/>
      <c r="W38" s="11"/>
    </row>
    <row r="39" ht="27" customHeight="1" spans="1:23">
      <c r="A39" s="6" t="s">
        <v>235</v>
      </c>
      <c r="B39" s="7" t="s">
        <v>268</v>
      </c>
      <c r="C39" s="7" t="s">
        <v>267</v>
      </c>
      <c r="D39" s="7" t="s">
        <v>56</v>
      </c>
      <c r="E39" s="6" t="s">
        <v>82</v>
      </c>
      <c r="F39" s="7" t="s">
        <v>83</v>
      </c>
      <c r="G39" s="6" t="s">
        <v>191</v>
      </c>
      <c r="H39" s="6" t="s">
        <v>192</v>
      </c>
      <c r="I39" s="11">
        <v>10000</v>
      </c>
      <c r="J39" s="11">
        <v>10000</v>
      </c>
      <c r="K39" s="11">
        <v>10000</v>
      </c>
      <c r="L39" s="11"/>
      <c r="M39" s="11"/>
      <c r="N39" s="11"/>
      <c r="O39" s="11"/>
      <c r="P39" s="21"/>
      <c r="Q39" s="11"/>
      <c r="R39" s="11"/>
      <c r="S39" s="11"/>
      <c r="T39" s="11"/>
      <c r="U39" s="11"/>
      <c r="V39" s="11"/>
      <c r="W39" s="11"/>
    </row>
    <row r="40" ht="27" customHeight="1" spans="1:23">
      <c r="A40" s="21"/>
      <c r="B40" s="53"/>
      <c r="C40" s="7" t="s">
        <v>269</v>
      </c>
      <c r="D40" s="53"/>
      <c r="E40" s="21"/>
      <c r="F40" s="53"/>
      <c r="G40" s="21"/>
      <c r="H40" s="21"/>
      <c r="I40" s="11">
        <v>48375</v>
      </c>
      <c r="J40" s="11">
        <v>48375</v>
      </c>
      <c r="K40" s="11">
        <v>48375</v>
      </c>
      <c r="L40" s="11"/>
      <c r="M40" s="11"/>
      <c r="N40" s="11"/>
      <c r="O40" s="11"/>
      <c r="P40" s="21"/>
      <c r="Q40" s="11"/>
      <c r="R40" s="11"/>
      <c r="S40" s="11"/>
      <c r="T40" s="11"/>
      <c r="U40" s="11"/>
      <c r="V40" s="11"/>
      <c r="W40" s="11"/>
    </row>
    <row r="41" ht="27" customHeight="1" spans="1:23">
      <c r="A41" s="6" t="s">
        <v>244</v>
      </c>
      <c r="B41" s="7" t="s">
        <v>270</v>
      </c>
      <c r="C41" s="7" t="s">
        <v>269</v>
      </c>
      <c r="D41" s="7" t="s">
        <v>56</v>
      </c>
      <c r="E41" s="6" t="s">
        <v>96</v>
      </c>
      <c r="F41" s="7" t="s">
        <v>97</v>
      </c>
      <c r="G41" s="6" t="s">
        <v>239</v>
      </c>
      <c r="H41" s="6" t="s">
        <v>240</v>
      </c>
      <c r="I41" s="11">
        <v>48375</v>
      </c>
      <c r="J41" s="11">
        <v>48375</v>
      </c>
      <c r="K41" s="11">
        <v>48375</v>
      </c>
      <c r="L41" s="11"/>
      <c r="M41" s="11"/>
      <c r="N41" s="11"/>
      <c r="O41" s="11"/>
      <c r="P41" s="21"/>
      <c r="Q41" s="11"/>
      <c r="R41" s="11"/>
      <c r="S41" s="11"/>
      <c r="T41" s="11"/>
      <c r="U41" s="11"/>
      <c r="V41" s="11"/>
      <c r="W41" s="11"/>
    </row>
    <row r="42" ht="27" customHeight="1" spans="1:23">
      <c r="A42" s="21"/>
      <c r="B42" s="53"/>
      <c r="C42" s="7" t="s">
        <v>271</v>
      </c>
      <c r="D42" s="53"/>
      <c r="E42" s="21"/>
      <c r="F42" s="53"/>
      <c r="G42" s="21"/>
      <c r="H42" s="21"/>
      <c r="I42" s="11">
        <v>50000</v>
      </c>
      <c r="J42" s="11">
        <v>50000</v>
      </c>
      <c r="K42" s="11">
        <v>50000</v>
      </c>
      <c r="L42" s="11"/>
      <c r="M42" s="11"/>
      <c r="N42" s="11"/>
      <c r="O42" s="11"/>
      <c r="P42" s="21"/>
      <c r="Q42" s="11"/>
      <c r="R42" s="11"/>
      <c r="S42" s="11"/>
      <c r="T42" s="11"/>
      <c r="U42" s="11"/>
      <c r="V42" s="11"/>
      <c r="W42" s="11"/>
    </row>
    <row r="43" ht="27" customHeight="1" spans="1:23">
      <c r="A43" s="6" t="s">
        <v>235</v>
      </c>
      <c r="B43" s="7" t="s">
        <v>272</v>
      </c>
      <c r="C43" s="7" t="s">
        <v>271</v>
      </c>
      <c r="D43" s="7" t="s">
        <v>56</v>
      </c>
      <c r="E43" s="6" t="s">
        <v>76</v>
      </c>
      <c r="F43" s="7" t="s">
        <v>77</v>
      </c>
      <c r="G43" s="6" t="s">
        <v>191</v>
      </c>
      <c r="H43" s="6" t="s">
        <v>192</v>
      </c>
      <c r="I43" s="11">
        <v>50000</v>
      </c>
      <c r="J43" s="11">
        <v>50000</v>
      </c>
      <c r="K43" s="11">
        <v>50000</v>
      </c>
      <c r="L43" s="11"/>
      <c r="M43" s="11"/>
      <c r="N43" s="11"/>
      <c r="O43" s="11"/>
      <c r="P43" s="21"/>
      <c r="Q43" s="11"/>
      <c r="R43" s="11"/>
      <c r="S43" s="11"/>
      <c r="T43" s="11"/>
      <c r="U43" s="11"/>
      <c r="V43" s="11"/>
      <c r="W43" s="11"/>
    </row>
    <row r="44" ht="27" customHeight="1" spans="1:23">
      <c r="A44" s="21"/>
      <c r="B44" s="53"/>
      <c r="C44" s="7" t="s">
        <v>273</v>
      </c>
      <c r="D44" s="53"/>
      <c r="E44" s="21"/>
      <c r="F44" s="53"/>
      <c r="G44" s="21"/>
      <c r="H44" s="21"/>
      <c r="I44" s="11">
        <v>3040000</v>
      </c>
      <c r="J44" s="11">
        <v>3040000</v>
      </c>
      <c r="K44" s="11">
        <v>3040000</v>
      </c>
      <c r="L44" s="11"/>
      <c r="M44" s="11"/>
      <c r="N44" s="11"/>
      <c r="O44" s="11"/>
      <c r="P44" s="21"/>
      <c r="Q44" s="11"/>
      <c r="R44" s="11"/>
      <c r="S44" s="11"/>
      <c r="T44" s="11"/>
      <c r="U44" s="11"/>
      <c r="V44" s="11"/>
      <c r="W44" s="11"/>
    </row>
    <row r="45" ht="27" customHeight="1" spans="1:23">
      <c r="A45" s="6" t="s">
        <v>253</v>
      </c>
      <c r="B45" s="7" t="s">
        <v>274</v>
      </c>
      <c r="C45" s="7" t="s">
        <v>273</v>
      </c>
      <c r="D45" s="7" t="s">
        <v>56</v>
      </c>
      <c r="E45" s="6" t="s">
        <v>82</v>
      </c>
      <c r="F45" s="7" t="s">
        <v>83</v>
      </c>
      <c r="G45" s="6" t="s">
        <v>191</v>
      </c>
      <c r="H45" s="6" t="s">
        <v>192</v>
      </c>
      <c r="I45" s="11">
        <v>3040000</v>
      </c>
      <c r="J45" s="11">
        <v>3040000</v>
      </c>
      <c r="K45" s="11">
        <v>3040000</v>
      </c>
      <c r="L45" s="11"/>
      <c r="M45" s="11"/>
      <c r="N45" s="11"/>
      <c r="O45" s="11"/>
      <c r="P45" s="21"/>
      <c r="Q45" s="11"/>
      <c r="R45" s="11"/>
      <c r="S45" s="11"/>
      <c r="T45" s="11"/>
      <c r="U45" s="11"/>
      <c r="V45" s="11"/>
      <c r="W45" s="11"/>
    </row>
    <row r="46" ht="27" customHeight="1" spans="1:23">
      <c r="A46" s="21"/>
      <c r="B46" s="53"/>
      <c r="C46" s="7" t="s">
        <v>275</v>
      </c>
      <c r="D46" s="53"/>
      <c r="E46" s="21"/>
      <c r="F46" s="53"/>
      <c r="G46" s="21"/>
      <c r="H46" s="21"/>
      <c r="I46" s="11">
        <v>37500</v>
      </c>
      <c r="J46" s="11">
        <v>37500</v>
      </c>
      <c r="K46" s="11">
        <v>37500</v>
      </c>
      <c r="L46" s="11"/>
      <c r="M46" s="11"/>
      <c r="N46" s="11"/>
      <c r="O46" s="11"/>
      <c r="P46" s="21"/>
      <c r="Q46" s="11"/>
      <c r="R46" s="11"/>
      <c r="S46" s="11"/>
      <c r="T46" s="11"/>
      <c r="U46" s="11"/>
      <c r="V46" s="11"/>
      <c r="W46" s="11"/>
    </row>
    <row r="47" ht="27" customHeight="1" spans="1:23">
      <c r="A47" s="6" t="s">
        <v>235</v>
      </c>
      <c r="B47" s="7" t="s">
        <v>276</v>
      </c>
      <c r="C47" s="7" t="s">
        <v>275</v>
      </c>
      <c r="D47" s="7" t="s">
        <v>56</v>
      </c>
      <c r="E47" s="6" t="s">
        <v>82</v>
      </c>
      <c r="F47" s="7" t="s">
        <v>83</v>
      </c>
      <c r="G47" s="6" t="s">
        <v>191</v>
      </c>
      <c r="H47" s="6" t="s">
        <v>192</v>
      </c>
      <c r="I47" s="11">
        <v>37500</v>
      </c>
      <c r="J47" s="11">
        <v>37500</v>
      </c>
      <c r="K47" s="11">
        <v>37500</v>
      </c>
      <c r="L47" s="11"/>
      <c r="M47" s="11"/>
      <c r="N47" s="11"/>
      <c r="O47" s="11"/>
      <c r="P47" s="21"/>
      <c r="Q47" s="11"/>
      <c r="R47" s="11"/>
      <c r="S47" s="11"/>
      <c r="T47" s="11"/>
      <c r="U47" s="11"/>
      <c r="V47" s="11"/>
      <c r="W47" s="11"/>
    </row>
    <row r="48" ht="27" customHeight="1" spans="1:23">
      <c r="A48" s="21"/>
      <c r="B48" s="53"/>
      <c r="C48" s="7" t="s">
        <v>277</v>
      </c>
      <c r="D48" s="53"/>
      <c r="E48" s="21"/>
      <c r="F48" s="53"/>
      <c r="G48" s="21"/>
      <c r="H48" s="21"/>
      <c r="I48" s="11">
        <v>5000</v>
      </c>
      <c r="J48" s="11">
        <v>5000</v>
      </c>
      <c r="K48" s="11">
        <v>5000</v>
      </c>
      <c r="L48" s="11"/>
      <c r="M48" s="11"/>
      <c r="N48" s="11"/>
      <c r="O48" s="11"/>
      <c r="P48" s="21"/>
      <c r="Q48" s="11"/>
      <c r="R48" s="11"/>
      <c r="S48" s="11"/>
      <c r="T48" s="11"/>
      <c r="U48" s="11"/>
      <c r="V48" s="11"/>
      <c r="W48" s="11"/>
    </row>
    <row r="49" ht="27" customHeight="1" spans="1:23">
      <c r="A49" s="6" t="s">
        <v>235</v>
      </c>
      <c r="B49" s="7" t="s">
        <v>278</v>
      </c>
      <c r="C49" s="7" t="s">
        <v>277</v>
      </c>
      <c r="D49" s="7" t="s">
        <v>56</v>
      </c>
      <c r="E49" s="6" t="s">
        <v>82</v>
      </c>
      <c r="F49" s="7" t="s">
        <v>83</v>
      </c>
      <c r="G49" s="6" t="s">
        <v>191</v>
      </c>
      <c r="H49" s="6" t="s">
        <v>192</v>
      </c>
      <c r="I49" s="11">
        <v>5000</v>
      </c>
      <c r="J49" s="11">
        <v>5000</v>
      </c>
      <c r="K49" s="11">
        <v>5000</v>
      </c>
      <c r="L49" s="11"/>
      <c r="M49" s="11"/>
      <c r="N49" s="11"/>
      <c r="O49" s="11"/>
      <c r="P49" s="21"/>
      <c r="Q49" s="11"/>
      <c r="R49" s="11"/>
      <c r="S49" s="11"/>
      <c r="T49" s="11"/>
      <c r="U49" s="11"/>
      <c r="V49" s="11"/>
      <c r="W49" s="11"/>
    </row>
    <row r="50" ht="27" customHeight="1" spans="1:23">
      <c r="A50" s="21"/>
      <c r="B50" s="53"/>
      <c r="C50" s="7" t="s">
        <v>279</v>
      </c>
      <c r="D50" s="53"/>
      <c r="E50" s="21"/>
      <c r="F50" s="53"/>
      <c r="G50" s="21"/>
      <c r="H50" s="21"/>
      <c r="I50" s="11">
        <v>10000</v>
      </c>
      <c r="J50" s="11"/>
      <c r="K50" s="11"/>
      <c r="L50" s="11"/>
      <c r="M50" s="11"/>
      <c r="N50" s="11"/>
      <c r="O50" s="11"/>
      <c r="P50" s="21"/>
      <c r="Q50" s="11"/>
      <c r="R50" s="11">
        <v>10000</v>
      </c>
      <c r="S50" s="11"/>
      <c r="T50" s="11"/>
      <c r="U50" s="11"/>
      <c r="V50" s="11"/>
      <c r="W50" s="11">
        <v>10000</v>
      </c>
    </row>
    <row r="51" ht="27" customHeight="1" spans="1:23">
      <c r="A51" s="6" t="s">
        <v>253</v>
      </c>
      <c r="B51" s="7" t="s">
        <v>280</v>
      </c>
      <c r="C51" s="7" t="s">
        <v>279</v>
      </c>
      <c r="D51" s="7" t="s">
        <v>56</v>
      </c>
      <c r="E51" s="6" t="s">
        <v>82</v>
      </c>
      <c r="F51" s="7" t="s">
        <v>83</v>
      </c>
      <c r="G51" s="6" t="s">
        <v>239</v>
      </c>
      <c r="H51" s="6" t="s">
        <v>240</v>
      </c>
      <c r="I51" s="11">
        <v>10000</v>
      </c>
      <c r="J51" s="11"/>
      <c r="K51" s="11"/>
      <c r="L51" s="11"/>
      <c r="M51" s="11"/>
      <c r="N51" s="11"/>
      <c r="O51" s="11"/>
      <c r="P51" s="21"/>
      <c r="Q51" s="11"/>
      <c r="R51" s="11">
        <v>10000</v>
      </c>
      <c r="S51" s="11"/>
      <c r="T51" s="11"/>
      <c r="U51" s="11"/>
      <c r="V51" s="11"/>
      <c r="W51" s="11">
        <v>10000</v>
      </c>
    </row>
    <row r="52" ht="18.75" customHeight="1" spans="1:23">
      <c r="A52" s="8" t="s">
        <v>32</v>
      </c>
      <c r="B52" s="54"/>
      <c r="C52" s="54"/>
      <c r="D52" s="54"/>
      <c r="E52" s="8"/>
      <c r="F52" s="54"/>
      <c r="G52" s="8"/>
      <c r="H52" s="8"/>
      <c r="I52" s="11">
        <v>4394575</v>
      </c>
      <c r="J52" s="11">
        <v>4084575</v>
      </c>
      <c r="K52" s="11">
        <v>4084575</v>
      </c>
      <c r="L52" s="11"/>
      <c r="M52" s="11"/>
      <c r="N52" s="11"/>
      <c r="O52" s="11"/>
      <c r="P52" s="11"/>
      <c r="Q52" s="11"/>
      <c r="R52" s="11">
        <v>310000</v>
      </c>
      <c r="S52" s="11"/>
      <c r="T52" s="11"/>
      <c r="U52" s="11"/>
      <c r="V52" s="11"/>
      <c r="W52" s="11">
        <v>310000</v>
      </c>
    </row>
  </sheetData>
  <mergeCells count="28">
    <mergeCell ref="A2:W2"/>
    <mergeCell ref="A3:H3"/>
    <mergeCell ref="J4:M4"/>
    <mergeCell ref="N4:P4"/>
    <mergeCell ref="R4:W4"/>
    <mergeCell ref="A52:H5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57638888888889" right="0.357638888888889" top="0.409027777777778" bottom="0.409027777777778" header="0.5" footer="0.5"/>
  <pageSetup paperSize="1" scale="53" fitToWidth="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9"/>
  <sheetViews>
    <sheetView showZeros="0" tabSelected="1" topLeftCell="B12" workbookViewId="0">
      <selection activeCell="J12" sqref="J12"/>
    </sheetView>
  </sheetViews>
  <sheetFormatPr defaultColWidth="8.85" defaultRowHeight="15" customHeight="1"/>
  <cols>
    <col min="1" max="1" width="32.625"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2" t="s">
        <v>281</v>
      </c>
      <c r="B1" s="22"/>
      <c r="C1" s="22"/>
      <c r="D1" s="22"/>
      <c r="E1" s="22"/>
      <c r="F1" s="22"/>
      <c r="G1" s="22"/>
      <c r="H1" s="22"/>
      <c r="I1" s="22"/>
      <c r="J1" s="22"/>
    </row>
    <row r="2" ht="45" customHeight="1" spans="1:10">
      <c r="A2" s="28" t="s">
        <v>282</v>
      </c>
      <c r="B2" s="28"/>
      <c r="C2" s="28"/>
      <c r="D2" s="28"/>
      <c r="E2" s="28"/>
      <c r="F2" s="28"/>
      <c r="G2" s="28"/>
      <c r="H2" s="28"/>
      <c r="I2" s="28"/>
      <c r="J2" s="28"/>
    </row>
    <row r="3" ht="20.25" customHeight="1" spans="1:10">
      <c r="A3" s="18" t="str">
        <f>"单位名称："&amp;"中国共产党易门县委员会办公室"</f>
        <v>单位名称：中国共产党易门县委员会办公室</v>
      </c>
      <c r="B3" s="18"/>
      <c r="C3" s="18"/>
      <c r="D3" s="18"/>
      <c r="E3" s="18"/>
      <c r="F3" s="18"/>
      <c r="G3" s="18"/>
      <c r="H3" s="18"/>
      <c r="I3" s="18"/>
      <c r="J3" s="18"/>
    </row>
    <row r="4" ht="20.25" customHeight="1" spans="1:10">
      <c r="A4" s="29" t="s">
        <v>283</v>
      </c>
      <c r="B4" s="29" t="s">
        <v>284</v>
      </c>
      <c r="C4" s="29" t="s">
        <v>285</v>
      </c>
      <c r="D4" s="29" t="s">
        <v>286</v>
      </c>
      <c r="E4" s="29" t="s">
        <v>287</v>
      </c>
      <c r="F4" s="29" t="s">
        <v>288</v>
      </c>
      <c r="G4" s="29" t="s">
        <v>289</v>
      </c>
      <c r="H4" s="29" t="s">
        <v>290</v>
      </c>
      <c r="I4" s="29" t="s">
        <v>291</v>
      </c>
      <c r="J4" s="29" t="s">
        <v>292</v>
      </c>
    </row>
    <row r="5" ht="46.5" customHeight="1" spans="1:10">
      <c r="A5" s="29"/>
      <c r="B5" s="29"/>
      <c r="C5" s="29"/>
      <c r="D5" s="29"/>
      <c r="E5" s="29"/>
      <c r="F5" s="29"/>
      <c r="G5" s="29"/>
      <c r="H5" s="29"/>
      <c r="I5" s="29"/>
      <c r="J5" s="29"/>
    </row>
    <row r="6" ht="20.25" customHeight="1" spans="1:10">
      <c r="A6" s="30">
        <v>1</v>
      </c>
      <c r="B6" s="30">
        <v>2</v>
      </c>
      <c r="C6" s="30">
        <v>3</v>
      </c>
      <c r="D6" s="30">
        <v>4</v>
      </c>
      <c r="E6" s="30">
        <v>5</v>
      </c>
      <c r="F6" s="30">
        <v>6</v>
      </c>
      <c r="G6" s="30">
        <v>7</v>
      </c>
      <c r="H6" s="30">
        <v>8</v>
      </c>
      <c r="I6" s="30">
        <v>9</v>
      </c>
      <c r="J6" s="30">
        <v>10</v>
      </c>
    </row>
    <row r="7" ht="20.25" customHeight="1" spans="1:10">
      <c r="A7" s="21" t="s">
        <v>56</v>
      </c>
      <c r="B7" s="21"/>
      <c r="C7" s="21"/>
      <c r="E7" s="35"/>
      <c r="F7" s="35"/>
      <c r="G7" s="35"/>
      <c r="H7" s="35"/>
      <c r="I7" s="35"/>
      <c r="J7" s="35"/>
    </row>
    <row r="8" ht="20.25" customHeight="1" spans="1:10">
      <c r="A8" s="46" t="s">
        <v>257</v>
      </c>
      <c r="B8" s="21" t="s">
        <v>293</v>
      </c>
      <c r="C8" s="23"/>
      <c r="D8" s="23"/>
      <c r="E8" s="35"/>
      <c r="F8" s="35"/>
      <c r="G8" s="35"/>
      <c r="H8" s="35"/>
      <c r="I8" s="35"/>
      <c r="J8" s="35"/>
    </row>
    <row r="9" ht="20.25" customHeight="1" spans="1:10">
      <c r="A9" s="21"/>
      <c r="B9" s="21"/>
      <c r="C9" s="21" t="s">
        <v>294</v>
      </c>
      <c r="D9" s="47" t="s">
        <v>295</v>
      </c>
      <c r="E9" s="48" t="s">
        <v>296</v>
      </c>
      <c r="F9" s="36" t="s">
        <v>297</v>
      </c>
      <c r="G9" s="23" t="s">
        <v>298</v>
      </c>
      <c r="H9" s="36" t="s">
        <v>299</v>
      </c>
      <c r="I9" s="36" t="s">
        <v>300</v>
      </c>
      <c r="J9" s="48" t="s">
        <v>301</v>
      </c>
    </row>
    <row r="10" ht="20.25" customHeight="1" spans="1:10">
      <c r="A10" s="21"/>
      <c r="B10" s="21"/>
      <c r="C10" s="21" t="s">
        <v>294</v>
      </c>
      <c r="D10" s="47" t="s">
        <v>302</v>
      </c>
      <c r="E10" s="48" t="s">
        <v>303</v>
      </c>
      <c r="F10" s="36" t="s">
        <v>297</v>
      </c>
      <c r="G10" s="23" t="s">
        <v>298</v>
      </c>
      <c r="H10" s="36" t="s">
        <v>299</v>
      </c>
      <c r="I10" s="36" t="s">
        <v>300</v>
      </c>
      <c r="J10" s="48" t="s">
        <v>304</v>
      </c>
    </row>
    <row r="11" ht="20.25" customHeight="1" spans="1:10">
      <c r="A11" s="21"/>
      <c r="B11" s="21"/>
      <c r="C11" s="21" t="s">
        <v>305</v>
      </c>
      <c r="D11" s="47" t="s">
        <v>306</v>
      </c>
      <c r="E11" s="48" t="s">
        <v>307</v>
      </c>
      <c r="F11" s="36" t="s">
        <v>308</v>
      </c>
      <c r="G11" s="23" t="s">
        <v>309</v>
      </c>
      <c r="H11" s="36"/>
      <c r="I11" s="36" t="s">
        <v>310</v>
      </c>
      <c r="J11" s="48" t="s">
        <v>311</v>
      </c>
    </row>
    <row r="12" ht="20.25" customHeight="1" spans="1:10">
      <c r="A12" s="21"/>
      <c r="B12" s="21"/>
      <c r="C12" s="21" t="s">
        <v>312</v>
      </c>
      <c r="D12" s="47" t="s">
        <v>313</v>
      </c>
      <c r="E12" s="48" t="s">
        <v>314</v>
      </c>
      <c r="F12" s="36" t="s">
        <v>297</v>
      </c>
      <c r="G12" s="23" t="s">
        <v>315</v>
      </c>
      <c r="H12" s="36" t="s">
        <v>299</v>
      </c>
      <c r="I12" s="36" t="s">
        <v>300</v>
      </c>
      <c r="J12" s="48" t="s">
        <v>316</v>
      </c>
    </row>
    <row r="13" ht="20.25" customHeight="1" spans="1:10">
      <c r="A13" s="46" t="s">
        <v>248</v>
      </c>
      <c r="B13" s="21" t="s">
        <v>317</v>
      </c>
      <c r="C13" s="21"/>
      <c r="D13" s="21"/>
      <c r="E13" s="21"/>
      <c r="F13" s="21"/>
      <c r="G13" s="21"/>
      <c r="H13" s="21"/>
      <c r="I13" s="21"/>
      <c r="J13" s="21"/>
    </row>
    <row r="14" ht="20.25" customHeight="1" spans="1:10">
      <c r="A14" s="21"/>
      <c r="B14" s="21"/>
      <c r="C14" s="21" t="s">
        <v>294</v>
      </c>
      <c r="D14" s="47" t="s">
        <v>318</v>
      </c>
      <c r="E14" s="48" t="s">
        <v>319</v>
      </c>
      <c r="F14" s="36" t="s">
        <v>308</v>
      </c>
      <c r="G14" s="23" t="s">
        <v>47</v>
      </c>
      <c r="H14" s="36" t="s">
        <v>320</v>
      </c>
      <c r="I14" s="36" t="s">
        <v>300</v>
      </c>
      <c r="J14" s="48" t="s">
        <v>321</v>
      </c>
    </row>
    <row r="15" ht="20.25" customHeight="1" spans="1:10">
      <c r="A15" s="21"/>
      <c r="B15" s="21"/>
      <c r="C15" s="21" t="s">
        <v>294</v>
      </c>
      <c r="D15" s="47" t="s">
        <v>295</v>
      </c>
      <c r="E15" s="48" t="s">
        <v>322</v>
      </c>
      <c r="F15" s="36" t="s">
        <v>297</v>
      </c>
      <c r="G15" s="23" t="s">
        <v>298</v>
      </c>
      <c r="H15" s="36" t="s">
        <v>299</v>
      </c>
      <c r="I15" s="36" t="s">
        <v>300</v>
      </c>
      <c r="J15" s="48" t="s">
        <v>323</v>
      </c>
    </row>
    <row r="16" ht="20.25" customHeight="1" spans="1:10">
      <c r="A16" s="21"/>
      <c r="B16" s="21"/>
      <c r="C16" s="21" t="s">
        <v>294</v>
      </c>
      <c r="D16" s="47" t="s">
        <v>302</v>
      </c>
      <c r="E16" s="48" t="s">
        <v>324</v>
      </c>
      <c r="F16" s="36" t="s">
        <v>297</v>
      </c>
      <c r="G16" s="23" t="s">
        <v>325</v>
      </c>
      <c r="H16" s="36" t="s">
        <v>299</v>
      </c>
      <c r="I16" s="36" t="s">
        <v>300</v>
      </c>
      <c r="J16" s="48" t="s">
        <v>326</v>
      </c>
    </row>
    <row r="17" ht="20.25" customHeight="1" spans="1:10">
      <c r="A17" s="21"/>
      <c r="B17" s="21"/>
      <c r="C17" s="21" t="s">
        <v>294</v>
      </c>
      <c r="D17" s="47" t="s">
        <v>302</v>
      </c>
      <c r="E17" s="48" t="s">
        <v>327</v>
      </c>
      <c r="F17" s="36" t="s">
        <v>297</v>
      </c>
      <c r="G17" s="23" t="s">
        <v>325</v>
      </c>
      <c r="H17" s="36" t="s">
        <v>299</v>
      </c>
      <c r="I17" s="36" t="s">
        <v>300</v>
      </c>
      <c r="J17" s="48" t="s">
        <v>328</v>
      </c>
    </row>
    <row r="18" ht="20.25" customHeight="1" spans="1:10">
      <c r="A18" s="21"/>
      <c r="B18" s="21"/>
      <c r="C18" s="21" t="s">
        <v>305</v>
      </c>
      <c r="D18" s="47" t="s">
        <v>306</v>
      </c>
      <c r="E18" s="48" t="s">
        <v>329</v>
      </c>
      <c r="F18" s="36" t="s">
        <v>308</v>
      </c>
      <c r="G18" s="23" t="s">
        <v>309</v>
      </c>
      <c r="H18" s="36"/>
      <c r="I18" s="36" t="s">
        <v>310</v>
      </c>
      <c r="J18" s="48" t="s">
        <v>330</v>
      </c>
    </row>
    <row r="19" ht="20.25" customHeight="1" spans="1:10">
      <c r="A19" s="21"/>
      <c r="B19" s="21"/>
      <c r="C19" s="21" t="s">
        <v>312</v>
      </c>
      <c r="D19" s="47" t="s">
        <v>313</v>
      </c>
      <c r="E19" s="48" t="s">
        <v>331</v>
      </c>
      <c r="F19" s="36" t="s">
        <v>297</v>
      </c>
      <c r="G19" s="23" t="s">
        <v>298</v>
      </c>
      <c r="H19" s="36" t="s">
        <v>299</v>
      </c>
      <c r="I19" s="36" t="s">
        <v>300</v>
      </c>
      <c r="J19" s="48" t="s">
        <v>332</v>
      </c>
    </row>
    <row r="20" ht="20.25" customHeight="1" spans="1:10">
      <c r="A20" s="46" t="s">
        <v>267</v>
      </c>
      <c r="B20" s="21" t="s">
        <v>333</v>
      </c>
      <c r="C20" s="21"/>
      <c r="D20" s="21"/>
      <c r="E20" s="21"/>
      <c r="F20" s="21"/>
      <c r="G20" s="21"/>
      <c r="H20" s="21"/>
      <c r="I20" s="21"/>
      <c r="J20" s="21"/>
    </row>
    <row r="21" ht="20.25" customHeight="1" spans="1:10">
      <c r="A21" s="21"/>
      <c r="B21" s="21"/>
      <c r="C21" s="21" t="s">
        <v>294</v>
      </c>
      <c r="D21" s="47" t="s">
        <v>318</v>
      </c>
      <c r="E21" s="48" t="s">
        <v>334</v>
      </c>
      <c r="F21" s="36" t="s">
        <v>297</v>
      </c>
      <c r="G21" s="23" t="s">
        <v>335</v>
      </c>
      <c r="H21" s="36" t="s">
        <v>336</v>
      </c>
      <c r="I21" s="36" t="s">
        <v>300</v>
      </c>
      <c r="J21" s="48" t="s">
        <v>337</v>
      </c>
    </row>
    <row r="22" ht="20.25" customHeight="1" spans="1:10">
      <c r="A22" s="21"/>
      <c r="B22" s="21"/>
      <c r="C22" s="21" t="s">
        <v>294</v>
      </c>
      <c r="D22" s="47" t="s">
        <v>318</v>
      </c>
      <c r="E22" s="48" t="s">
        <v>338</v>
      </c>
      <c r="F22" s="36" t="s">
        <v>297</v>
      </c>
      <c r="G22" s="23" t="s">
        <v>339</v>
      </c>
      <c r="H22" s="36" t="s">
        <v>340</v>
      </c>
      <c r="I22" s="36" t="s">
        <v>300</v>
      </c>
      <c r="J22" s="48" t="s">
        <v>341</v>
      </c>
    </row>
    <row r="23" ht="20.25" customHeight="1" spans="1:10">
      <c r="A23" s="21"/>
      <c r="B23" s="21"/>
      <c r="C23" s="21" t="s">
        <v>294</v>
      </c>
      <c r="D23" s="47" t="s">
        <v>295</v>
      </c>
      <c r="E23" s="48" t="s">
        <v>342</v>
      </c>
      <c r="F23" s="36" t="s">
        <v>297</v>
      </c>
      <c r="G23" s="23" t="s">
        <v>298</v>
      </c>
      <c r="H23" s="36" t="s">
        <v>299</v>
      </c>
      <c r="I23" s="36" t="s">
        <v>300</v>
      </c>
      <c r="J23" s="48" t="s">
        <v>343</v>
      </c>
    </row>
    <row r="24" ht="20.25" customHeight="1" spans="1:10">
      <c r="A24" s="21"/>
      <c r="B24" s="21"/>
      <c r="C24" s="21" t="s">
        <v>294</v>
      </c>
      <c r="D24" s="47" t="s">
        <v>295</v>
      </c>
      <c r="E24" s="48" t="s">
        <v>344</v>
      </c>
      <c r="F24" s="36" t="s">
        <v>297</v>
      </c>
      <c r="G24" s="23" t="s">
        <v>298</v>
      </c>
      <c r="H24" s="36" t="s">
        <v>299</v>
      </c>
      <c r="I24" s="36" t="s">
        <v>300</v>
      </c>
      <c r="J24" s="48" t="s">
        <v>345</v>
      </c>
    </row>
    <row r="25" ht="20.25" customHeight="1" spans="1:10">
      <c r="A25" s="21"/>
      <c r="B25" s="21"/>
      <c r="C25" s="21" t="s">
        <v>294</v>
      </c>
      <c r="D25" s="47" t="s">
        <v>295</v>
      </c>
      <c r="E25" s="48" t="s">
        <v>346</v>
      </c>
      <c r="F25" s="36" t="s">
        <v>297</v>
      </c>
      <c r="G25" s="23" t="s">
        <v>298</v>
      </c>
      <c r="H25" s="36" t="s">
        <v>299</v>
      </c>
      <c r="I25" s="36" t="s">
        <v>300</v>
      </c>
      <c r="J25" s="48" t="s">
        <v>347</v>
      </c>
    </row>
    <row r="26" ht="20.25" customHeight="1" spans="1:10">
      <c r="A26" s="21"/>
      <c r="B26" s="21"/>
      <c r="C26" s="21" t="s">
        <v>294</v>
      </c>
      <c r="D26" s="47" t="s">
        <v>302</v>
      </c>
      <c r="E26" s="48" t="s">
        <v>348</v>
      </c>
      <c r="F26" s="36" t="s">
        <v>297</v>
      </c>
      <c r="G26" s="23" t="s">
        <v>298</v>
      </c>
      <c r="H26" s="36" t="s">
        <v>299</v>
      </c>
      <c r="I26" s="36" t="s">
        <v>300</v>
      </c>
      <c r="J26" s="48" t="s">
        <v>349</v>
      </c>
    </row>
    <row r="27" ht="20.25" customHeight="1" spans="1:10">
      <c r="A27" s="21"/>
      <c r="B27" s="21"/>
      <c r="C27" s="21" t="s">
        <v>294</v>
      </c>
      <c r="D27" s="47" t="s">
        <v>302</v>
      </c>
      <c r="E27" s="48" t="s">
        <v>350</v>
      </c>
      <c r="F27" s="36" t="s">
        <v>297</v>
      </c>
      <c r="G27" s="23" t="s">
        <v>298</v>
      </c>
      <c r="H27" s="36" t="s">
        <v>299</v>
      </c>
      <c r="I27" s="36" t="s">
        <v>300</v>
      </c>
      <c r="J27" s="48" t="s">
        <v>351</v>
      </c>
    </row>
    <row r="28" ht="20.25" customHeight="1" spans="1:10">
      <c r="A28" s="21"/>
      <c r="B28" s="21"/>
      <c r="C28" s="21" t="s">
        <v>305</v>
      </c>
      <c r="D28" s="47" t="s">
        <v>306</v>
      </c>
      <c r="E28" s="48" t="s">
        <v>352</v>
      </c>
      <c r="F28" s="36" t="s">
        <v>308</v>
      </c>
      <c r="G28" s="23" t="s">
        <v>309</v>
      </c>
      <c r="H28" s="36"/>
      <c r="I28" s="36" t="s">
        <v>310</v>
      </c>
      <c r="J28" s="48" t="s">
        <v>353</v>
      </c>
    </row>
    <row r="29" ht="20.25" customHeight="1" spans="1:10">
      <c r="A29" s="21"/>
      <c r="B29" s="21"/>
      <c r="C29" s="21" t="s">
        <v>305</v>
      </c>
      <c r="D29" s="47" t="s">
        <v>306</v>
      </c>
      <c r="E29" s="48" t="s">
        <v>354</v>
      </c>
      <c r="F29" s="36" t="s">
        <v>308</v>
      </c>
      <c r="G29" s="23" t="s">
        <v>309</v>
      </c>
      <c r="H29" s="36"/>
      <c r="I29" s="36" t="s">
        <v>310</v>
      </c>
      <c r="J29" s="48" t="s">
        <v>355</v>
      </c>
    </row>
    <row r="30" ht="20.25" customHeight="1" spans="1:10">
      <c r="A30" s="21"/>
      <c r="B30" s="21"/>
      <c r="C30" s="21" t="s">
        <v>312</v>
      </c>
      <c r="D30" s="47" t="s">
        <v>313</v>
      </c>
      <c r="E30" s="48" t="s">
        <v>356</v>
      </c>
      <c r="F30" s="36" t="s">
        <v>297</v>
      </c>
      <c r="G30" s="23" t="s">
        <v>298</v>
      </c>
      <c r="H30" s="36" t="s">
        <v>299</v>
      </c>
      <c r="I30" s="36" t="s">
        <v>300</v>
      </c>
      <c r="J30" s="48" t="s">
        <v>357</v>
      </c>
    </row>
    <row r="31" ht="20.25" customHeight="1" spans="1:10">
      <c r="A31" s="21"/>
      <c r="B31" s="21"/>
      <c r="C31" s="21" t="s">
        <v>312</v>
      </c>
      <c r="D31" s="47" t="s">
        <v>313</v>
      </c>
      <c r="E31" s="48" t="s">
        <v>358</v>
      </c>
      <c r="F31" s="36" t="s">
        <v>297</v>
      </c>
      <c r="G31" s="23" t="s">
        <v>298</v>
      </c>
      <c r="H31" s="36" t="s">
        <v>299</v>
      </c>
      <c r="I31" s="36" t="s">
        <v>300</v>
      </c>
      <c r="J31" s="48" t="s">
        <v>359</v>
      </c>
    </row>
    <row r="32" ht="20.25" customHeight="1" spans="1:10">
      <c r="A32" s="46" t="s">
        <v>277</v>
      </c>
      <c r="B32" s="21" t="s">
        <v>360</v>
      </c>
      <c r="C32" s="21"/>
      <c r="D32" s="21"/>
      <c r="E32" s="21"/>
      <c r="F32" s="21"/>
      <c r="G32" s="21"/>
      <c r="H32" s="21"/>
      <c r="I32" s="21"/>
      <c r="J32" s="21"/>
    </row>
    <row r="33" ht="20.25" customHeight="1" spans="1:10">
      <c r="A33" s="21"/>
      <c r="B33" s="21"/>
      <c r="C33" s="21" t="s">
        <v>294</v>
      </c>
      <c r="D33" s="47" t="s">
        <v>318</v>
      </c>
      <c r="E33" s="48" t="s">
        <v>361</v>
      </c>
      <c r="F33" s="36" t="s">
        <v>297</v>
      </c>
      <c r="G33" s="23" t="s">
        <v>362</v>
      </c>
      <c r="H33" s="36" t="s">
        <v>363</v>
      </c>
      <c r="I33" s="36" t="s">
        <v>300</v>
      </c>
      <c r="J33" s="48" t="s">
        <v>364</v>
      </c>
    </row>
    <row r="34" ht="20.25" customHeight="1" spans="1:10">
      <c r="A34" s="21"/>
      <c r="B34" s="21"/>
      <c r="C34" s="21" t="s">
        <v>294</v>
      </c>
      <c r="D34" s="47" t="s">
        <v>295</v>
      </c>
      <c r="E34" s="48" t="s">
        <v>365</v>
      </c>
      <c r="F34" s="36" t="s">
        <v>308</v>
      </c>
      <c r="G34" s="23" t="s">
        <v>298</v>
      </c>
      <c r="H34" s="36" t="s">
        <v>299</v>
      </c>
      <c r="I34" s="36" t="s">
        <v>300</v>
      </c>
      <c r="J34" s="48" t="s">
        <v>366</v>
      </c>
    </row>
    <row r="35" ht="20.25" customHeight="1" spans="1:10">
      <c r="A35" s="21"/>
      <c r="B35" s="21"/>
      <c r="C35" s="21" t="s">
        <v>294</v>
      </c>
      <c r="D35" s="47" t="s">
        <v>302</v>
      </c>
      <c r="E35" s="48" t="s">
        <v>367</v>
      </c>
      <c r="F35" s="36" t="s">
        <v>297</v>
      </c>
      <c r="G35" s="23" t="s">
        <v>298</v>
      </c>
      <c r="H35" s="36" t="s">
        <v>299</v>
      </c>
      <c r="I35" s="36" t="s">
        <v>300</v>
      </c>
      <c r="J35" s="48" t="s">
        <v>368</v>
      </c>
    </row>
    <row r="36" ht="20.25" customHeight="1" spans="1:10">
      <c r="A36" s="21"/>
      <c r="B36" s="21"/>
      <c r="C36" s="21" t="s">
        <v>305</v>
      </c>
      <c r="D36" s="47" t="s">
        <v>306</v>
      </c>
      <c r="E36" s="48" t="s">
        <v>369</v>
      </c>
      <c r="F36" s="36" t="s">
        <v>297</v>
      </c>
      <c r="G36" s="23" t="s">
        <v>298</v>
      </c>
      <c r="H36" s="36" t="s">
        <v>299</v>
      </c>
      <c r="I36" s="36" t="s">
        <v>300</v>
      </c>
      <c r="J36" s="48" t="s">
        <v>370</v>
      </c>
    </row>
    <row r="37" ht="20.25" customHeight="1" spans="1:10">
      <c r="A37" s="21"/>
      <c r="B37" s="21"/>
      <c r="C37" s="21" t="s">
        <v>305</v>
      </c>
      <c r="D37" s="47" t="s">
        <v>306</v>
      </c>
      <c r="E37" s="48" t="s">
        <v>371</v>
      </c>
      <c r="F37" s="36" t="s">
        <v>308</v>
      </c>
      <c r="G37" s="23" t="s">
        <v>309</v>
      </c>
      <c r="H37" s="36"/>
      <c r="I37" s="36" t="s">
        <v>310</v>
      </c>
      <c r="J37" s="48" t="s">
        <v>372</v>
      </c>
    </row>
    <row r="38" ht="20.25" customHeight="1" spans="1:10">
      <c r="A38" s="21"/>
      <c r="B38" s="21"/>
      <c r="C38" s="21" t="s">
        <v>312</v>
      </c>
      <c r="D38" s="47" t="s">
        <v>313</v>
      </c>
      <c r="E38" s="48" t="s">
        <v>373</v>
      </c>
      <c r="F38" s="36" t="s">
        <v>297</v>
      </c>
      <c r="G38" s="23" t="s">
        <v>315</v>
      </c>
      <c r="H38" s="36" t="s">
        <v>299</v>
      </c>
      <c r="I38" s="36" t="s">
        <v>300</v>
      </c>
      <c r="J38" s="48" t="s">
        <v>374</v>
      </c>
    </row>
    <row r="39" ht="20.25" customHeight="1" spans="1:10">
      <c r="A39" s="46" t="s">
        <v>271</v>
      </c>
      <c r="B39" s="21" t="s">
        <v>375</v>
      </c>
      <c r="C39" s="21"/>
      <c r="D39" s="21"/>
      <c r="E39" s="21"/>
      <c r="F39" s="21"/>
      <c r="G39" s="21"/>
      <c r="H39" s="21"/>
      <c r="I39" s="21"/>
      <c r="J39" s="21"/>
    </row>
    <row r="40" ht="20.25" customHeight="1" spans="1:10">
      <c r="A40" s="21"/>
      <c r="B40" s="21"/>
      <c r="C40" s="21" t="s">
        <v>294</v>
      </c>
      <c r="D40" s="47" t="s">
        <v>318</v>
      </c>
      <c r="E40" s="48" t="s">
        <v>376</v>
      </c>
      <c r="F40" s="36" t="s">
        <v>308</v>
      </c>
      <c r="G40" s="23" t="s">
        <v>53</v>
      </c>
      <c r="H40" s="36" t="s">
        <v>336</v>
      </c>
      <c r="I40" s="36" t="s">
        <v>300</v>
      </c>
      <c r="J40" s="48" t="s">
        <v>377</v>
      </c>
    </row>
    <row r="41" ht="20.25" customHeight="1" spans="1:10">
      <c r="A41" s="21"/>
      <c r="B41" s="21"/>
      <c r="C41" s="21" t="s">
        <v>294</v>
      </c>
      <c r="D41" s="47" t="s">
        <v>318</v>
      </c>
      <c r="E41" s="48" t="s">
        <v>378</v>
      </c>
      <c r="F41" s="36" t="s">
        <v>308</v>
      </c>
      <c r="G41" s="23" t="s">
        <v>379</v>
      </c>
      <c r="H41" s="36" t="s">
        <v>380</v>
      </c>
      <c r="I41" s="36" t="s">
        <v>300</v>
      </c>
      <c r="J41" s="48" t="s">
        <v>381</v>
      </c>
    </row>
    <row r="42" ht="20.25" customHeight="1" spans="1:10">
      <c r="A42" s="21"/>
      <c r="B42" s="21"/>
      <c r="C42" s="21" t="s">
        <v>294</v>
      </c>
      <c r="D42" s="47" t="s">
        <v>318</v>
      </c>
      <c r="E42" s="48" t="s">
        <v>382</v>
      </c>
      <c r="F42" s="36" t="s">
        <v>308</v>
      </c>
      <c r="G42" s="23" t="s">
        <v>383</v>
      </c>
      <c r="H42" s="36" t="s">
        <v>380</v>
      </c>
      <c r="I42" s="36" t="s">
        <v>300</v>
      </c>
      <c r="J42" s="48" t="s">
        <v>384</v>
      </c>
    </row>
    <row r="43" ht="20.25" customHeight="1" spans="1:10">
      <c r="A43" s="21"/>
      <c r="B43" s="21"/>
      <c r="C43" s="21" t="s">
        <v>294</v>
      </c>
      <c r="D43" s="47" t="s">
        <v>318</v>
      </c>
      <c r="E43" s="48" t="s">
        <v>385</v>
      </c>
      <c r="F43" s="36" t="s">
        <v>308</v>
      </c>
      <c r="G43" s="23" t="s">
        <v>379</v>
      </c>
      <c r="H43" s="36" t="s">
        <v>386</v>
      </c>
      <c r="I43" s="36" t="s">
        <v>300</v>
      </c>
      <c r="J43" s="48" t="s">
        <v>387</v>
      </c>
    </row>
    <row r="44" ht="20.25" customHeight="1" spans="1:10">
      <c r="A44" s="21"/>
      <c r="B44" s="21"/>
      <c r="C44" s="21" t="s">
        <v>294</v>
      </c>
      <c r="D44" s="47" t="s">
        <v>318</v>
      </c>
      <c r="E44" s="48" t="s">
        <v>388</v>
      </c>
      <c r="F44" s="36" t="s">
        <v>308</v>
      </c>
      <c r="G44" s="23" t="s">
        <v>50</v>
      </c>
      <c r="H44" s="36" t="s">
        <v>386</v>
      </c>
      <c r="I44" s="36" t="s">
        <v>300</v>
      </c>
      <c r="J44" s="48" t="s">
        <v>389</v>
      </c>
    </row>
    <row r="45" ht="20.25" customHeight="1" spans="1:10">
      <c r="A45" s="21"/>
      <c r="B45" s="21"/>
      <c r="C45" s="21" t="s">
        <v>294</v>
      </c>
      <c r="D45" s="47" t="s">
        <v>318</v>
      </c>
      <c r="E45" s="48" t="s">
        <v>390</v>
      </c>
      <c r="F45" s="36" t="s">
        <v>308</v>
      </c>
      <c r="G45" s="23" t="s">
        <v>391</v>
      </c>
      <c r="H45" s="36" t="s">
        <v>392</v>
      </c>
      <c r="I45" s="36" t="s">
        <v>300</v>
      </c>
      <c r="J45" s="48" t="s">
        <v>393</v>
      </c>
    </row>
    <row r="46" ht="20.25" customHeight="1" spans="1:10">
      <c r="A46" s="21"/>
      <c r="B46" s="21"/>
      <c r="C46" s="21" t="s">
        <v>294</v>
      </c>
      <c r="D46" s="47" t="s">
        <v>318</v>
      </c>
      <c r="E46" s="48" t="s">
        <v>394</v>
      </c>
      <c r="F46" s="36" t="s">
        <v>308</v>
      </c>
      <c r="G46" s="23" t="s">
        <v>339</v>
      </c>
      <c r="H46" s="36" t="s">
        <v>395</v>
      </c>
      <c r="I46" s="36" t="s">
        <v>300</v>
      </c>
      <c r="J46" s="48" t="s">
        <v>396</v>
      </c>
    </row>
    <row r="47" ht="20.25" customHeight="1" spans="1:10">
      <c r="A47" s="21"/>
      <c r="B47" s="21"/>
      <c r="C47" s="21" t="s">
        <v>294</v>
      </c>
      <c r="D47" s="47" t="s">
        <v>318</v>
      </c>
      <c r="E47" s="48" t="s">
        <v>397</v>
      </c>
      <c r="F47" s="36" t="s">
        <v>308</v>
      </c>
      <c r="G47" s="23" t="s">
        <v>71</v>
      </c>
      <c r="H47" s="36" t="s">
        <v>320</v>
      </c>
      <c r="I47" s="36" t="s">
        <v>300</v>
      </c>
      <c r="J47" s="48" t="s">
        <v>398</v>
      </c>
    </row>
    <row r="48" ht="20.25" customHeight="1" spans="1:10">
      <c r="A48" s="21"/>
      <c r="B48" s="21"/>
      <c r="C48" s="21" t="s">
        <v>294</v>
      </c>
      <c r="D48" s="47" t="s">
        <v>318</v>
      </c>
      <c r="E48" s="48" t="s">
        <v>399</v>
      </c>
      <c r="F48" s="36" t="s">
        <v>308</v>
      </c>
      <c r="G48" s="23" t="s">
        <v>383</v>
      </c>
      <c r="H48" s="36" t="s">
        <v>386</v>
      </c>
      <c r="I48" s="36" t="s">
        <v>300</v>
      </c>
      <c r="J48" s="48" t="s">
        <v>400</v>
      </c>
    </row>
    <row r="49" ht="20.25" customHeight="1" spans="1:10">
      <c r="A49" s="21"/>
      <c r="B49" s="21"/>
      <c r="C49" s="21" t="s">
        <v>294</v>
      </c>
      <c r="D49" s="47" t="s">
        <v>318</v>
      </c>
      <c r="E49" s="48" t="s">
        <v>401</v>
      </c>
      <c r="F49" s="36" t="s">
        <v>308</v>
      </c>
      <c r="G49" s="23" t="s">
        <v>47</v>
      </c>
      <c r="H49" s="36" t="s">
        <v>380</v>
      </c>
      <c r="I49" s="36" t="s">
        <v>300</v>
      </c>
      <c r="J49" s="48" t="s">
        <v>402</v>
      </c>
    </row>
    <row r="50" ht="20.25" customHeight="1" spans="1:10">
      <c r="A50" s="21"/>
      <c r="B50" s="21"/>
      <c r="C50" s="21" t="s">
        <v>294</v>
      </c>
      <c r="D50" s="47" t="s">
        <v>295</v>
      </c>
      <c r="E50" s="48" t="s">
        <v>403</v>
      </c>
      <c r="F50" s="36" t="s">
        <v>297</v>
      </c>
      <c r="G50" s="23" t="s">
        <v>298</v>
      </c>
      <c r="H50" s="36" t="s">
        <v>299</v>
      </c>
      <c r="I50" s="36" t="s">
        <v>300</v>
      </c>
      <c r="J50" s="48" t="s">
        <v>404</v>
      </c>
    </row>
    <row r="51" ht="20.25" customHeight="1" spans="1:10">
      <c r="A51" s="21"/>
      <c r="B51" s="21"/>
      <c r="C51" s="21" t="s">
        <v>305</v>
      </c>
      <c r="D51" s="47" t="s">
        <v>306</v>
      </c>
      <c r="E51" s="48" t="s">
        <v>405</v>
      </c>
      <c r="F51" s="36" t="s">
        <v>308</v>
      </c>
      <c r="G51" s="23" t="s">
        <v>309</v>
      </c>
      <c r="H51" s="36"/>
      <c r="I51" s="36" t="s">
        <v>310</v>
      </c>
      <c r="J51" s="48" t="s">
        <v>406</v>
      </c>
    </row>
    <row r="52" ht="20.25" customHeight="1" spans="1:10">
      <c r="A52" s="21"/>
      <c r="B52" s="21"/>
      <c r="C52" s="21" t="s">
        <v>312</v>
      </c>
      <c r="D52" s="47" t="s">
        <v>313</v>
      </c>
      <c r="E52" s="48" t="s">
        <v>407</v>
      </c>
      <c r="F52" s="36" t="s">
        <v>297</v>
      </c>
      <c r="G52" s="23" t="s">
        <v>325</v>
      </c>
      <c r="H52" s="36" t="s">
        <v>299</v>
      </c>
      <c r="I52" s="36" t="s">
        <v>300</v>
      </c>
      <c r="J52" s="48" t="s">
        <v>408</v>
      </c>
    </row>
    <row r="53" ht="20.25" customHeight="1" spans="1:10">
      <c r="A53" s="46" t="s">
        <v>241</v>
      </c>
      <c r="B53" s="21" t="s">
        <v>409</v>
      </c>
      <c r="C53" s="21"/>
      <c r="D53" s="21"/>
      <c r="E53" s="21"/>
      <c r="F53" s="21"/>
      <c r="G53" s="21"/>
      <c r="H53" s="21"/>
      <c r="I53" s="21"/>
      <c r="J53" s="21"/>
    </row>
    <row r="54" ht="20.25" customHeight="1" spans="1:10">
      <c r="A54" s="21"/>
      <c r="B54" s="21"/>
      <c r="C54" s="21" t="s">
        <v>294</v>
      </c>
      <c r="D54" s="47" t="s">
        <v>318</v>
      </c>
      <c r="E54" s="48" t="s">
        <v>410</v>
      </c>
      <c r="F54" s="36" t="s">
        <v>308</v>
      </c>
      <c r="G54" s="23" t="s">
        <v>411</v>
      </c>
      <c r="H54" s="36" t="s">
        <v>363</v>
      </c>
      <c r="I54" s="36" t="s">
        <v>300</v>
      </c>
      <c r="J54" s="48" t="s">
        <v>412</v>
      </c>
    </row>
    <row r="55" ht="20.25" customHeight="1" spans="1:10">
      <c r="A55" s="21"/>
      <c r="B55" s="21"/>
      <c r="C55" s="21" t="s">
        <v>294</v>
      </c>
      <c r="D55" s="47" t="s">
        <v>302</v>
      </c>
      <c r="E55" s="48" t="s">
        <v>413</v>
      </c>
      <c r="F55" s="36" t="s">
        <v>308</v>
      </c>
      <c r="G55" s="23" t="s">
        <v>298</v>
      </c>
      <c r="H55" s="36" t="s">
        <v>299</v>
      </c>
      <c r="I55" s="36" t="s">
        <v>300</v>
      </c>
      <c r="J55" s="48" t="s">
        <v>414</v>
      </c>
    </row>
    <row r="56" ht="20.25" customHeight="1" spans="1:10">
      <c r="A56" s="21"/>
      <c r="B56" s="21"/>
      <c r="C56" s="21" t="s">
        <v>305</v>
      </c>
      <c r="D56" s="47" t="s">
        <v>306</v>
      </c>
      <c r="E56" s="48" t="s">
        <v>415</v>
      </c>
      <c r="F56" s="36" t="s">
        <v>308</v>
      </c>
      <c r="G56" s="23" t="s">
        <v>416</v>
      </c>
      <c r="H56" s="36"/>
      <c r="I56" s="36" t="s">
        <v>310</v>
      </c>
      <c r="J56" s="48" t="s">
        <v>417</v>
      </c>
    </row>
    <row r="57" ht="20.25" customHeight="1" spans="1:10">
      <c r="A57" s="21"/>
      <c r="B57" s="21"/>
      <c r="C57" s="21" t="s">
        <v>305</v>
      </c>
      <c r="D57" s="47" t="s">
        <v>306</v>
      </c>
      <c r="E57" s="48" t="s">
        <v>418</v>
      </c>
      <c r="F57" s="36" t="s">
        <v>308</v>
      </c>
      <c r="G57" s="23" t="s">
        <v>309</v>
      </c>
      <c r="H57" s="36"/>
      <c r="I57" s="36" t="s">
        <v>310</v>
      </c>
      <c r="J57" s="48" t="s">
        <v>419</v>
      </c>
    </row>
    <row r="58" ht="20.25" customHeight="1" spans="1:10">
      <c r="A58" s="21"/>
      <c r="B58" s="21"/>
      <c r="C58" s="21" t="s">
        <v>312</v>
      </c>
      <c r="D58" s="47" t="s">
        <v>313</v>
      </c>
      <c r="E58" s="48" t="s">
        <v>420</v>
      </c>
      <c r="F58" s="36" t="s">
        <v>297</v>
      </c>
      <c r="G58" s="23" t="s">
        <v>325</v>
      </c>
      <c r="H58" s="36" t="s">
        <v>299</v>
      </c>
      <c r="I58" s="36" t="s">
        <v>300</v>
      </c>
      <c r="J58" s="48" t="s">
        <v>421</v>
      </c>
    </row>
    <row r="59" ht="20.25" customHeight="1" spans="1:10">
      <c r="A59" s="46" t="s">
        <v>263</v>
      </c>
      <c r="B59" s="21" t="s">
        <v>422</v>
      </c>
      <c r="C59" s="21"/>
      <c r="D59" s="21"/>
      <c r="E59" s="21"/>
      <c r="F59" s="21"/>
      <c r="G59" s="21"/>
      <c r="H59" s="21"/>
      <c r="I59" s="21"/>
      <c r="J59" s="21"/>
    </row>
    <row r="60" ht="20.25" customHeight="1" spans="1:10">
      <c r="A60" s="21"/>
      <c r="B60" s="21"/>
      <c r="C60" s="21" t="s">
        <v>294</v>
      </c>
      <c r="D60" s="47" t="s">
        <v>318</v>
      </c>
      <c r="E60" s="48" t="s">
        <v>423</v>
      </c>
      <c r="F60" s="36" t="s">
        <v>297</v>
      </c>
      <c r="G60" s="23" t="s">
        <v>50</v>
      </c>
      <c r="H60" s="36" t="s">
        <v>363</v>
      </c>
      <c r="I60" s="36" t="s">
        <v>300</v>
      </c>
      <c r="J60" s="48" t="s">
        <v>424</v>
      </c>
    </row>
    <row r="61" ht="20.25" customHeight="1" spans="1:10">
      <c r="A61" s="21"/>
      <c r="B61" s="21"/>
      <c r="C61" s="21" t="s">
        <v>294</v>
      </c>
      <c r="D61" s="47" t="s">
        <v>295</v>
      </c>
      <c r="E61" s="48" t="s">
        <v>425</v>
      </c>
      <c r="F61" s="36" t="s">
        <v>308</v>
      </c>
      <c r="G61" s="23" t="s">
        <v>335</v>
      </c>
      <c r="H61" s="36" t="s">
        <v>299</v>
      </c>
      <c r="I61" s="36" t="s">
        <v>300</v>
      </c>
      <c r="J61" s="48" t="s">
        <v>426</v>
      </c>
    </row>
    <row r="62" ht="20.25" customHeight="1" spans="1:10">
      <c r="A62" s="21"/>
      <c r="B62" s="21"/>
      <c r="C62" s="21" t="s">
        <v>294</v>
      </c>
      <c r="D62" s="47" t="s">
        <v>302</v>
      </c>
      <c r="E62" s="48" t="s">
        <v>427</v>
      </c>
      <c r="F62" s="36" t="s">
        <v>308</v>
      </c>
      <c r="G62" s="23" t="s">
        <v>335</v>
      </c>
      <c r="H62" s="36" t="s">
        <v>299</v>
      </c>
      <c r="I62" s="36" t="s">
        <v>300</v>
      </c>
      <c r="J62" s="48" t="s">
        <v>414</v>
      </c>
    </row>
    <row r="63" ht="20.25" customHeight="1" spans="1:10">
      <c r="A63" s="21"/>
      <c r="B63" s="21"/>
      <c r="C63" s="21" t="s">
        <v>305</v>
      </c>
      <c r="D63" s="47" t="s">
        <v>306</v>
      </c>
      <c r="E63" s="48" t="s">
        <v>428</v>
      </c>
      <c r="F63" s="36" t="s">
        <v>308</v>
      </c>
      <c r="G63" s="23" t="s">
        <v>429</v>
      </c>
      <c r="H63" s="36"/>
      <c r="I63" s="36" t="s">
        <v>310</v>
      </c>
      <c r="J63" s="48" t="s">
        <v>430</v>
      </c>
    </row>
    <row r="64" ht="20.25" customHeight="1" spans="1:10">
      <c r="A64" s="21"/>
      <c r="B64" s="21"/>
      <c r="C64" s="21" t="s">
        <v>312</v>
      </c>
      <c r="D64" s="47" t="s">
        <v>313</v>
      </c>
      <c r="E64" s="48" t="s">
        <v>431</v>
      </c>
      <c r="F64" s="36" t="s">
        <v>297</v>
      </c>
      <c r="G64" s="23" t="s">
        <v>298</v>
      </c>
      <c r="H64" s="36" t="s">
        <v>299</v>
      </c>
      <c r="I64" s="36" t="s">
        <v>300</v>
      </c>
      <c r="J64" s="48" t="s">
        <v>432</v>
      </c>
    </row>
    <row r="65" ht="20.25" customHeight="1" spans="1:10">
      <c r="A65" s="46" t="s">
        <v>237</v>
      </c>
      <c r="B65" s="21" t="s">
        <v>433</v>
      </c>
      <c r="C65" s="21"/>
      <c r="D65" s="21"/>
      <c r="E65" s="21"/>
      <c r="F65" s="21"/>
      <c r="G65" s="21"/>
      <c r="H65" s="21"/>
      <c r="I65" s="21"/>
      <c r="J65" s="21"/>
    </row>
    <row r="66" ht="20.25" customHeight="1" spans="1:10">
      <c r="A66" s="21"/>
      <c r="B66" s="21"/>
      <c r="C66" s="21" t="s">
        <v>294</v>
      </c>
      <c r="D66" s="47" t="s">
        <v>318</v>
      </c>
      <c r="E66" s="48" t="s">
        <v>434</v>
      </c>
      <c r="F66" s="36" t="s">
        <v>308</v>
      </c>
      <c r="G66" s="23" t="s">
        <v>435</v>
      </c>
      <c r="H66" s="36" t="s">
        <v>436</v>
      </c>
      <c r="I66" s="36" t="s">
        <v>300</v>
      </c>
      <c r="J66" s="48" t="s">
        <v>437</v>
      </c>
    </row>
    <row r="67" ht="20.25" customHeight="1" spans="1:10">
      <c r="A67" s="21"/>
      <c r="B67" s="21"/>
      <c r="C67" s="21" t="s">
        <v>294</v>
      </c>
      <c r="D67" s="47" t="s">
        <v>295</v>
      </c>
      <c r="E67" s="48" t="s">
        <v>438</v>
      </c>
      <c r="F67" s="36" t="s">
        <v>308</v>
      </c>
      <c r="G67" s="23" t="s">
        <v>335</v>
      </c>
      <c r="H67" s="36" t="s">
        <v>299</v>
      </c>
      <c r="I67" s="36" t="s">
        <v>300</v>
      </c>
      <c r="J67" s="48" t="s">
        <v>439</v>
      </c>
    </row>
    <row r="68" ht="20.25" customHeight="1" spans="1:10">
      <c r="A68" s="21"/>
      <c r="B68" s="21"/>
      <c r="C68" s="21" t="s">
        <v>294</v>
      </c>
      <c r="D68" s="47" t="s">
        <v>295</v>
      </c>
      <c r="E68" s="48" t="s">
        <v>440</v>
      </c>
      <c r="F68" s="36" t="s">
        <v>308</v>
      </c>
      <c r="G68" s="23" t="s">
        <v>335</v>
      </c>
      <c r="H68" s="36" t="s">
        <v>299</v>
      </c>
      <c r="I68" s="36" t="s">
        <v>300</v>
      </c>
      <c r="J68" s="48" t="s">
        <v>441</v>
      </c>
    </row>
    <row r="69" ht="20.25" customHeight="1" spans="1:10">
      <c r="A69" s="21"/>
      <c r="B69" s="21"/>
      <c r="C69" s="21" t="s">
        <v>294</v>
      </c>
      <c r="D69" s="47" t="s">
        <v>295</v>
      </c>
      <c r="E69" s="48" t="s">
        <v>442</v>
      </c>
      <c r="F69" s="36" t="s">
        <v>297</v>
      </c>
      <c r="G69" s="23" t="s">
        <v>325</v>
      </c>
      <c r="H69" s="36" t="s">
        <v>299</v>
      </c>
      <c r="I69" s="36" t="s">
        <v>300</v>
      </c>
      <c r="J69" s="48" t="s">
        <v>443</v>
      </c>
    </row>
    <row r="70" ht="20.25" customHeight="1" spans="1:10">
      <c r="A70" s="21"/>
      <c r="B70" s="21"/>
      <c r="C70" s="21" t="s">
        <v>294</v>
      </c>
      <c r="D70" s="47" t="s">
        <v>295</v>
      </c>
      <c r="E70" s="48" t="s">
        <v>444</v>
      </c>
      <c r="F70" s="36" t="s">
        <v>297</v>
      </c>
      <c r="G70" s="23" t="s">
        <v>325</v>
      </c>
      <c r="H70" s="36" t="s">
        <v>299</v>
      </c>
      <c r="I70" s="36" t="s">
        <v>300</v>
      </c>
      <c r="J70" s="48" t="s">
        <v>445</v>
      </c>
    </row>
    <row r="71" ht="20.25" customHeight="1" spans="1:10">
      <c r="A71" s="21"/>
      <c r="B71" s="21"/>
      <c r="C71" s="21" t="s">
        <v>294</v>
      </c>
      <c r="D71" s="47" t="s">
        <v>302</v>
      </c>
      <c r="E71" s="48" t="s">
        <v>446</v>
      </c>
      <c r="F71" s="36" t="s">
        <v>297</v>
      </c>
      <c r="G71" s="23" t="s">
        <v>325</v>
      </c>
      <c r="H71" s="36" t="s">
        <v>299</v>
      </c>
      <c r="I71" s="36" t="s">
        <v>300</v>
      </c>
      <c r="J71" s="48" t="s">
        <v>447</v>
      </c>
    </row>
    <row r="72" ht="20.25" customHeight="1" spans="1:10">
      <c r="A72" s="21"/>
      <c r="B72" s="21"/>
      <c r="C72" s="21" t="s">
        <v>305</v>
      </c>
      <c r="D72" s="47" t="s">
        <v>306</v>
      </c>
      <c r="E72" s="48" t="s">
        <v>448</v>
      </c>
      <c r="F72" s="36" t="s">
        <v>308</v>
      </c>
      <c r="G72" s="23" t="s">
        <v>335</v>
      </c>
      <c r="H72" s="36" t="s">
        <v>299</v>
      </c>
      <c r="I72" s="36" t="s">
        <v>300</v>
      </c>
      <c r="J72" s="48" t="s">
        <v>449</v>
      </c>
    </row>
    <row r="73" ht="20.25" customHeight="1" spans="1:10">
      <c r="A73" s="21"/>
      <c r="B73" s="21"/>
      <c r="C73" s="21" t="s">
        <v>312</v>
      </c>
      <c r="D73" s="47" t="s">
        <v>313</v>
      </c>
      <c r="E73" s="48" t="s">
        <v>450</v>
      </c>
      <c r="F73" s="36" t="s">
        <v>308</v>
      </c>
      <c r="G73" s="23" t="s">
        <v>335</v>
      </c>
      <c r="H73" s="36" t="s">
        <v>299</v>
      </c>
      <c r="I73" s="36" t="s">
        <v>300</v>
      </c>
      <c r="J73" s="48" t="s">
        <v>451</v>
      </c>
    </row>
    <row r="74" ht="20.25" customHeight="1" spans="1:10">
      <c r="A74" s="46" t="s">
        <v>252</v>
      </c>
      <c r="B74" s="21" t="s">
        <v>452</v>
      </c>
      <c r="C74" s="21"/>
      <c r="D74" s="21"/>
      <c r="E74" s="21"/>
      <c r="F74" s="21"/>
      <c r="G74" s="21"/>
      <c r="H74" s="21"/>
      <c r="I74" s="21"/>
      <c r="J74" s="21"/>
    </row>
    <row r="75" ht="20.25" customHeight="1" spans="1:10">
      <c r="A75" s="21"/>
      <c r="B75" s="21"/>
      <c r="C75" s="21" t="s">
        <v>294</v>
      </c>
      <c r="D75" s="47" t="s">
        <v>318</v>
      </c>
      <c r="E75" s="48" t="s">
        <v>453</v>
      </c>
      <c r="F75" s="36" t="s">
        <v>297</v>
      </c>
      <c r="G75" s="23" t="s">
        <v>454</v>
      </c>
      <c r="H75" s="36" t="s">
        <v>455</v>
      </c>
      <c r="I75" s="36" t="s">
        <v>300</v>
      </c>
      <c r="J75" s="48" t="s">
        <v>456</v>
      </c>
    </row>
    <row r="76" ht="20.25" customHeight="1" spans="1:10">
      <c r="A76" s="21"/>
      <c r="B76" s="21"/>
      <c r="C76" s="21" t="s">
        <v>294</v>
      </c>
      <c r="D76" s="47" t="s">
        <v>318</v>
      </c>
      <c r="E76" s="48" t="s">
        <v>457</v>
      </c>
      <c r="F76" s="36" t="s">
        <v>297</v>
      </c>
      <c r="G76" s="23" t="s">
        <v>298</v>
      </c>
      <c r="H76" s="36" t="s">
        <v>299</v>
      </c>
      <c r="I76" s="36" t="s">
        <v>300</v>
      </c>
      <c r="J76" s="48" t="s">
        <v>458</v>
      </c>
    </row>
    <row r="77" ht="20.25" customHeight="1" spans="1:10">
      <c r="A77" s="21"/>
      <c r="B77" s="21"/>
      <c r="C77" s="21" t="s">
        <v>294</v>
      </c>
      <c r="D77" s="47" t="s">
        <v>295</v>
      </c>
      <c r="E77" s="48" t="s">
        <v>459</v>
      </c>
      <c r="F77" s="36" t="s">
        <v>297</v>
      </c>
      <c r="G77" s="23" t="s">
        <v>298</v>
      </c>
      <c r="H77" s="36" t="s">
        <v>299</v>
      </c>
      <c r="I77" s="36" t="s">
        <v>300</v>
      </c>
      <c r="J77" s="48" t="s">
        <v>460</v>
      </c>
    </row>
    <row r="78" ht="20.25" customHeight="1" spans="1:10">
      <c r="A78" s="21"/>
      <c r="B78" s="21"/>
      <c r="C78" s="21" t="s">
        <v>305</v>
      </c>
      <c r="D78" s="47" t="s">
        <v>306</v>
      </c>
      <c r="E78" s="48" t="s">
        <v>461</v>
      </c>
      <c r="F78" s="36" t="s">
        <v>297</v>
      </c>
      <c r="G78" s="23" t="s">
        <v>298</v>
      </c>
      <c r="H78" s="36" t="s">
        <v>299</v>
      </c>
      <c r="I78" s="36" t="s">
        <v>300</v>
      </c>
      <c r="J78" s="48" t="s">
        <v>462</v>
      </c>
    </row>
    <row r="79" ht="20.25" customHeight="1" spans="1:10">
      <c r="A79" s="21"/>
      <c r="B79" s="21"/>
      <c r="C79" s="21" t="s">
        <v>305</v>
      </c>
      <c r="D79" s="47" t="s">
        <v>306</v>
      </c>
      <c r="E79" s="48" t="s">
        <v>463</v>
      </c>
      <c r="F79" s="36" t="s">
        <v>308</v>
      </c>
      <c r="G79" s="23" t="s">
        <v>309</v>
      </c>
      <c r="H79" s="36"/>
      <c r="I79" s="36" t="s">
        <v>310</v>
      </c>
      <c r="J79" s="48" t="s">
        <v>464</v>
      </c>
    </row>
    <row r="80" ht="20.25" customHeight="1" spans="1:10">
      <c r="A80" s="21"/>
      <c r="B80" s="21"/>
      <c r="C80" s="21" t="s">
        <v>305</v>
      </c>
      <c r="D80" s="47" t="s">
        <v>306</v>
      </c>
      <c r="E80" s="48" t="s">
        <v>465</v>
      </c>
      <c r="F80" s="36" t="s">
        <v>308</v>
      </c>
      <c r="G80" s="23" t="s">
        <v>466</v>
      </c>
      <c r="H80" s="36"/>
      <c r="I80" s="36" t="s">
        <v>310</v>
      </c>
      <c r="J80" s="48" t="s">
        <v>467</v>
      </c>
    </row>
    <row r="81" ht="20.25" customHeight="1" spans="1:10">
      <c r="A81" s="46" t="s">
        <v>259</v>
      </c>
      <c r="B81" s="21" t="s">
        <v>468</v>
      </c>
      <c r="C81" s="21"/>
      <c r="D81" s="21"/>
      <c r="E81" s="21"/>
      <c r="F81" s="21"/>
      <c r="G81" s="21"/>
      <c r="H81" s="21"/>
      <c r="I81" s="21"/>
      <c r="J81" s="21"/>
    </row>
    <row r="82" ht="20.25" customHeight="1" spans="1:10">
      <c r="A82" s="21"/>
      <c r="B82" s="21"/>
      <c r="C82" s="21" t="s">
        <v>294</v>
      </c>
      <c r="D82" s="47" t="s">
        <v>318</v>
      </c>
      <c r="E82" s="48" t="s">
        <v>469</v>
      </c>
      <c r="F82" s="36" t="s">
        <v>308</v>
      </c>
      <c r="G82" s="23" t="s">
        <v>470</v>
      </c>
      <c r="H82" s="36" t="s">
        <v>471</v>
      </c>
      <c r="I82" s="36" t="s">
        <v>300</v>
      </c>
      <c r="J82" s="48" t="s">
        <v>472</v>
      </c>
    </row>
    <row r="83" ht="20.25" customHeight="1" spans="1:10">
      <c r="A83" s="21"/>
      <c r="B83" s="21"/>
      <c r="C83" s="21" t="s">
        <v>294</v>
      </c>
      <c r="D83" s="47" t="s">
        <v>318</v>
      </c>
      <c r="E83" s="48" t="s">
        <v>473</v>
      </c>
      <c r="F83" s="36" t="s">
        <v>297</v>
      </c>
      <c r="G83" s="23" t="s">
        <v>335</v>
      </c>
      <c r="H83" s="36" t="s">
        <v>363</v>
      </c>
      <c r="I83" s="36" t="s">
        <v>300</v>
      </c>
      <c r="J83" s="48" t="s">
        <v>474</v>
      </c>
    </row>
    <row r="84" ht="20.25" customHeight="1" spans="1:10">
      <c r="A84" s="21"/>
      <c r="B84" s="21"/>
      <c r="C84" s="21" t="s">
        <v>294</v>
      </c>
      <c r="D84" s="47" t="s">
        <v>318</v>
      </c>
      <c r="E84" s="48" t="s">
        <v>475</v>
      </c>
      <c r="F84" s="36" t="s">
        <v>297</v>
      </c>
      <c r="G84" s="23" t="s">
        <v>50</v>
      </c>
      <c r="H84" s="36" t="s">
        <v>380</v>
      </c>
      <c r="I84" s="36" t="s">
        <v>300</v>
      </c>
      <c r="J84" s="48" t="s">
        <v>476</v>
      </c>
    </row>
    <row r="85" ht="20.25" customHeight="1" spans="1:10">
      <c r="A85" s="21"/>
      <c r="B85" s="21"/>
      <c r="C85" s="21" t="s">
        <v>294</v>
      </c>
      <c r="D85" s="47" t="s">
        <v>318</v>
      </c>
      <c r="E85" s="48" t="s">
        <v>477</v>
      </c>
      <c r="F85" s="36" t="s">
        <v>297</v>
      </c>
      <c r="G85" s="23" t="s">
        <v>478</v>
      </c>
      <c r="H85" s="36" t="s">
        <v>479</v>
      </c>
      <c r="I85" s="36" t="s">
        <v>300</v>
      </c>
      <c r="J85" s="48" t="s">
        <v>480</v>
      </c>
    </row>
    <row r="86" ht="20.25" customHeight="1" spans="1:10">
      <c r="A86" s="21"/>
      <c r="B86" s="21"/>
      <c r="C86" s="21" t="s">
        <v>294</v>
      </c>
      <c r="D86" s="47" t="s">
        <v>295</v>
      </c>
      <c r="E86" s="48" t="s">
        <v>481</v>
      </c>
      <c r="F86" s="36" t="s">
        <v>297</v>
      </c>
      <c r="G86" s="23" t="s">
        <v>315</v>
      </c>
      <c r="H86" s="36" t="s">
        <v>299</v>
      </c>
      <c r="I86" s="36" t="s">
        <v>300</v>
      </c>
      <c r="J86" s="48" t="s">
        <v>482</v>
      </c>
    </row>
    <row r="87" ht="20.25" customHeight="1" spans="1:10">
      <c r="A87" s="21"/>
      <c r="B87" s="21"/>
      <c r="C87" s="21" t="s">
        <v>294</v>
      </c>
      <c r="D87" s="47" t="s">
        <v>295</v>
      </c>
      <c r="E87" s="48" t="s">
        <v>483</v>
      </c>
      <c r="F87" s="36" t="s">
        <v>297</v>
      </c>
      <c r="G87" s="23" t="s">
        <v>298</v>
      </c>
      <c r="H87" s="36" t="s">
        <v>299</v>
      </c>
      <c r="I87" s="36" t="s">
        <v>300</v>
      </c>
      <c r="J87" s="48" t="s">
        <v>484</v>
      </c>
    </row>
    <row r="88" ht="20.25" customHeight="1" spans="1:10">
      <c r="A88" s="21"/>
      <c r="B88" s="21"/>
      <c r="C88" s="21" t="s">
        <v>294</v>
      </c>
      <c r="D88" s="47" t="s">
        <v>302</v>
      </c>
      <c r="E88" s="48" t="s">
        <v>485</v>
      </c>
      <c r="F88" s="36" t="s">
        <v>308</v>
      </c>
      <c r="G88" s="23" t="s">
        <v>298</v>
      </c>
      <c r="H88" s="36" t="s">
        <v>299</v>
      </c>
      <c r="I88" s="36" t="s">
        <v>300</v>
      </c>
      <c r="J88" s="48" t="s">
        <v>486</v>
      </c>
    </row>
    <row r="89" ht="20.25" customHeight="1" spans="1:10">
      <c r="A89" s="21"/>
      <c r="B89" s="21"/>
      <c r="C89" s="21" t="s">
        <v>305</v>
      </c>
      <c r="D89" s="47" t="s">
        <v>306</v>
      </c>
      <c r="E89" s="48" t="s">
        <v>487</v>
      </c>
      <c r="F89" s="36" t="s">
        <v>308</v>
      </c>
      <c r="G89" s="23" t="s">
        <v>488</v>
      </c>
      <c r="H89" s="36"/>
      <c r="I89" s="36" t="s">
        <v>310</v>
      </c>
      <c r="J89" s="48" t="s">
        <v>489</v>
      </c>
    </row>
    <row r="90" ht="20.25" customHeight="1" spans="1:10">
      <c r="A90" s="21"/>
      <c r="B90" s="21"/>
      <c r="C90" s="21" t="s">
        <v>305</v>
      </c>
      <c r="D90" s="47" t="s">
        <v>306</v>
      </c>
      <c r="E90" s="48" t="s">
        <v>490</v>
      </c>
      <c r="F90" s="36" t="s">
        <v>308</v>
      </c>
      <c r="G90" s="23" t="s">
        <v>309</v>
      </c>
      <c r="H90" s="36"/>
      <c r="I90" s="36" t="s">
        <v>310</v>
      </c>
      <c r="J90" s="48" t="s">
        <v>489</v>
      </c>
    </row>
    <row r="91" ht="20.25" customHeight="1" spans="1:10">
      <c r="A91" s="21"/>
      <c r="B91" s="21"/>
      <c r="C91" s="21" t="s">
        <v>305</v>
      </c>
      <c r="D91" s="47" t="s">
        <v>306</v>
      </c>
      <c r="E91" s="48" t="s">
        <v>491</v>
      </c>
      <c r="F91" s="36" t="s">
        <v>308</v>
      </c>
      <c r="G91" s="23" t="s">
        <v>309</v>
      </c>
      <c r="H91" s="36"/>
      <c r="I91" s="36" t="s">
        <v>310</v>
      </c>
      <c r="J91" s="48" t="s">
        <v>492</v>
      </c>
    </row>
    <row r="92" ht="20.25" customHeight="1" spans="1:10">
      <c r="A92" s="21"/>
      <c r="B92" s="21"/>
      <c r="C92" s="21" t="s">
        <v>312</v>
      </c>
      <c r="D92" s="47" t="s">
        <v>313</v>
      </c>
      <c r="E92" s="48" t="s">
        <v>493</v>
      </c>
      <c r="F92" s="36" t="s">
        <v>297</v>
      </c>
      <c r="G92" s="23" t="s">
        <v>298</v>
      </c>
      <c r="H92" s="36" t="s">
        <v>299</v>
      </c>
      <c r="I92" s="36" t="s">
        <v>300</v>
      </c>
      <c r="J92" s="48" t="s">
        <v>494</v>
      </c>
    </row>
    <row r="93" ht="20.25" customHeight="1" spans="1:10">
      <c r="A93" s="46" t="s">
        <v>275</v>
      </c>
      <c r="B93" s="21" t="s">
        <v>495</v>
      </c>
      <c r="C93" s="21"/>
      <c r="D93" s="21"/>
      <c r="E93" s="21"/>
      <c r="F93" s="21"/>
      <c r="G93" s="21"/>
      <c r="H93" s="21"/>
      <c r="I93" s="21"/>
      <c r="J93" s="21"/>
    </row>
    <row r="94" ht="20.25" customHeight="1" spans="1:10">
      <c r="A94" s="21"/>
      <c r="B94" s="21"/>
      <c r="C94" s="21" t="s">
        <v>294</v>
      </c>
      <c r="D94" s="47" t="s">
        <v>318</v>
      </c>
      <c r="E94" s="48" t="s">
        <v>496</v>
      </c>
      <c r="F94" s="36" t="s">
        <v>297</v>
      </c>
      <c r="G94" s="23" t="s">
        <v>454</v>
      </c>
      <c r="H94" s="36" t="s">
        <v>363</v>
      </c>
      <c r="I94" s="36" t="s">
        <v>300</v>
      </c>
      <c r="J94" s="48" t="s">
        <v>497</v>
      </c>
    </row>
    <row r="95" ht="20.25" customHeight="1" spans="1:10">
      <c r="A95" s="21"/>
      <c r="B95" s="21"/>
      <c r="C95" s="21" t="s">
        <v>294</v>
      </c>
      <c r="D95" s="47" t="s">
        <v>318</v>
      </c>
      <c r="E95" s="48" t="s">
        <v>498</v>
      </c>
      <c r="F95" s="36" t="s">
        <v>297</v>
      </c>
      <c r="G95" s="23" t="s">
        <v>298</v>
      </c>
      <c r="H95" s="36" t="s">
        <v>299</v>
      </c>
      <c r="I95" s="36" t="s">
        <v>300</v>
      </c>
      <c r="J95" s="48" t="s">
        <v>499</v>
      </c>
    </row>
    <row r="96" ht="20.25" customHeight="1" spans="1:10">
      <c r="A96" s="21"/>
      <c r="B96" s="21"/>
      <c r="C96" s="21" t="s">
        <v>294</v>
      </c>
      <c r="D96" s="47" t="s">
        <v>295</v>
      </c>
      <c r="E96" s="48" t="s">
        <v>500</v>
      </c>
      <c r="F96" s="36" t="s">
        <v>297</v>
      </c>
      <c r="G96" s="23" t="s">
        <v>298</v>
      </c>
      <c r="H96" s="36" t="s">
        <v>299</v>
      </c>
      <c r="I96" s="36" t="s">
        <v>300</v>
      </c>
      <c r="J96" s="48" t="s">
        <v>501</v>
      </c>
    </row>
    <row r="97" ht="20.25" customHeight="1" spans="1:10">
      <c r="A97" s="21"/>
      <c r="B97" s="21"/>
      <c r="C97" s="21" t="s">
        <v>294</v>
      </c>
      <c r="D97" s="47" t="s">
        <v>295</v>
      </c>
      <c r="E97" s="48" t="s">
        <v>502</v>
      </c>
      <c r="F97" s="36" t="s">
        <v>297</v>
      </c>
      <c r="G97" s="23" t="s">
        <v>298</v>
      </c>
      <c r="H97" s="36" t="s">
        <v>299</v>
      </c>
      <c r="I97" s="36" t="s">
        <v>300</v>
      </c>
      <c r="J97" s="48" t="s">
        <v>503</v>
      </c>
    </row>
    <row r="98" ht="20.25" customHeight="1" spans="1:10">
      <c r="A98" s="21"/>
      <c r="B98" s="21"/>
      <c r="C98" s="21" t="s">
        <v>294</v>
      </c>
      <c r="D98" s="47" t="s">
        <v>295</v>
      </c>
      <c r="E98" s="48" t="s">
        <v>504</v>
      </c>
      <c r="F98" s="36" t="s">
        <v>297</v>
      </c>
      <c r="G98" s="23" t="s">
        <v>298</v>
      </c>
      <c r="H98" s="36" t="s">
        <v>299</v>
      </c>
      <c r="I98" s="36" t="s">
        <v>300</v>
      </c>
      <c r="J98" s="48" t="s">
        <v>505</v>
      </c>
    </row>
    <row r="99" ht="20.25" customHeight="1" spans="1:10">
      <c r="A99" s="21"/>
      <c r="B99" s="21"/>
      <c r="C99" s="21" t="s">
        <v>294</v>
      </c>
      <c r="D99" s="47" t="s">
        <v>295</v>
      </c>
      <c r="E99" s="48" t="s">
        <v>506</v>
      </c>
      <c r="F99" s="36" t="s">
        <v>297</v>
      </c>
      <c r="G99" s="23" t="s">
        <v>298</v>
      </c>
      <c r="H99" s="36" t="s">
        <v>299</v>
      </c>
      <c r="I99" s="36" t="s">
        <v>300</v>
      </c>
      <c r="J99" s="48" t="s">
        <v>507</v>
      </c>
    </row>
    <row r="100" ht="20.25" customHeight="1" spans="1:10">
      <c r="A100" s="21"/>
      <c r="B100" s="21"/>
      <c r="C100" s="21" t="s">
        <v>294</v>
      </c>
      <c r="D100" s="47" t="s">
        <v>302</v>
      </c>
      <c r="E100" s="48" t="s">
        <v>508</v>
      </c>
      <c r="F100" s="36" t="s">
        <v>308</v>
      </c>
      <c r="G100" s="23" t="s">
        <v>298</v>
      </c>
      <c r="H100" s="36" t="s">
        <v>299</v>
      </c>
      <c r="I100" s="36" t="s">
        <v>300</v>
      </c>
      <c r="J100" s="48" t="s">
        <v>509</v>
      </c>
    </row>
    <row r="101" ht="20.25" customHeight="1" spans="1:10">
      <c r="A101" s="21"/>
      <c r="B101" s="21"/>
      <c r="C101" s="21" t="s">
        <v>305</v>
      </c>
      <c r="D101" s="47" t="s">
        <v>306</v>
      </c>
      <c r="E101" s="48" t="s">
        <v>510</v>
      </c>
      <c r="F101" s="36" t="s">
        <v>308</v>
      </c>
      <c r="G101" s="23" t="s">
        <v>511</v>
      </c>
      <c r="H101" s="36"/>
      <c r="I101" s="36" t="s">
        <v>310</v>
      </c>
      <c r="J101" s="48" t="s">
        <v>512</v>
      </c>
    </row>
    <row r="102" ht="20.25" customHeight="1" spans="1:10">
      <c r="A102" s="21"/>
      <c r="B102" s="21"/>
      <c r="C102" s="21" t="s">
        <v>312</v>
      </c>
      <c r="D102" s="47" t="s">
        <v>313</v>
      </c>
      <c r="E102" s="48" t="s">
        <v>513</v>
      </c>
      <c r="F102" s="36" t="s">
        <v>297</v>
      </c>
      <c r="G102" s="23" t="s">
        <v>298</v>
      </c>
      <c r="H102" s="36" t="s">
        <v>299</v>
      </c>
      <c r="I102" s="36" t="s">
        <v>300</v>
      </c>
      <c r="J102" s="48" t="s">
        <v>514</v>
      </c>
    </row>
    <row r="103" ht="20.25" customHeight="1" spans="1:10">
      <c r="A103" s="46" t="s">
        <v>261</v>
      </c>
      <c r="B103" s="21" t="s">
        <v>515</v>
      </c>
      <c r="C103" s="21"/>
      <c r="D103" s="21"/>
      <c r="E103" s="21"/>
      <c r="F103" s="21"/>
      <c r="G103" s="21"/>
      <c r="H103" s="21"/>
      <c r="I103" s="21"/>
      <c r="J103" s="21"/>
    </row>
    <row r="104" ht="20.25" customHeight="1" spans="1:10">
      <c r="A104" s="21"/>
      <c r="B104" s="21"/>
      <c r="C104" s="21" t="s">
        <v>294</v>
      </c>
      <c r="D104" s="47" t="s">
        <v>318</v>
      </c>
      <c r="E104" s="48" t="s">
        <v>516</v>
      </c>
      <c r="F104" s="36" t="s">
        <v>297</v>
      </c>
      <c r="G104" s="23" t="s">
        <v>298</v>
      </c>
      <c r="H104" s="36" t="s">
        <v>299</v>
      </c>
      <c r="I104" s="36" t="s">
        <v>300</v>
      </c>
      <c r="J104" s="48" t="s">
        <v>517</v>
      </c>
    </row>
    <row r="105" ht="20.25" customHeight="1" spans="1:10">
      <c r="A105" s="21"/>
      <c r="B105" s="21"/>
      <c r="C105" s="21" t="s">
        <v>294</v>
      </c>
      <c r="D105" s="47" t="s">
        <v>295</v>
      </c>
      <c r="E105" s="48" t="s">
        <v>518</v>
      </c>
      <c r="F105" s="36" t="s">
        <v>297</v>
      </c>
      <c r="G105" s="23" t="s">
        <v>298</v>
      </c>
      <c r="H105" s="36" t="s">
        <v>299</v>
      </c>
      <c r="I105" s="36" t="s">
        <v>300</v>
      </c>
      <c r="J105" s="48" t="s">
        <v>519</v>
      </c>
    </row>
    <row r="106" ht="20.25" customHeight="1" spans="1:10">
      <c r="A106" s="21"/>
      <c r="B106" s="21"/>
      <c r="C106" s="21" t="s">
        <v>294</v>
      </c>
      <c r="D106" s="47" t="s">
        <v>295</v>
      </c>
      <c r="E106" s="48" t="s">
        <v>520</v>
      </c>
      <c r="F106" s="36" t="s">
        <v>308</v>
      </c>
      <c r="G106" s="23" t="s">
        <v>298</v>
      </c>
      <c r="H106" s="36" t="s">
        <v>299</v>
      </c>
      <c r="I106" s="36" t="s">
        <v>300</v>
      </c>
      <c r="J106" s="48" t="s">
        <v>521</v>
      </c>
    </row>
    <row r="107" ht="20.25" customHeight="1" spans="1:10">
      <c r="A107" s="21"/>
      <c r="B107" s="21"/>
      <c r="C107" s="21" t="s">
        <v>305</v>
      </c>
      <c r="D107" s="47" t="s">
        <v>306</v>
      </c>
      <c r="E107" s="48" t="s">
        <v>522</v>
      </c>
      <c r="F107" s="36" t="s">
        <v>308</v>
      </c>
      <c r="G107" s="23" t="s">
        <v>309</v>
      </c>
      <c r="H107" s="36"/>
      <c r="I107" s="36" t="s">
        <v>310</v>
      </c>
      <c r="J107" s="48" t="s">
        <v>523</v>
      </c>
    </row>
    <row r="108" ht="20.25" customHeight="1" spans="1:10">
      <c r="A108" s="21"/>
      <c r="B108" s="21"/>
      <c r="C108" s="21" t="s">
        <v>312</v>
      </c>
      <c r="D108" s="47" t="s">
        <v>313</v>
      </c>
      <c r="E108" s="48" t="s">
        <v>524</v>
      </c>
      <c r="F108" s="36" t="s">
        <v>297</v>
      </c>
      <c r="G108" s="23" t="s">
        <v>298</v>
      </c>
      <c r="H108" s="36" t="s">
        <v>299</v>
      </c>
      <c r="I108" s="36" t="s">
        <v>300</v>
      </c>
      <c r="J108" s="48" t="s">
        <v>525</v>
      </c>
    </row>
    <row r="109" ht="20.25" customHeight="1" spans="1:10">
      <c r="A109" s="46" t="s">
        <v>279</v>
      </c>
      <c r="B109" s="21" t="s">
        <v>526</v>
      </c>
      <c r="C109" s="21"/>
      <c r="D109" s="21"/>
      <c r="E109" s="21"/>
      <c r="F109" s="21"/>
      <c r="G109" s="21"/>
      <c r="H109" s="21"/>
      <c r="I109" s="21"/>
      <c r="J109" s="21"/>
    </row>
    <row r="110" ht="20.25" customHeight="1" spans="1:10">
      <c r="A110" s="21"/>
      <c r="B110" s="21"/>
      <c r="C110" s="21" t="s">
        <v>294</v>
      </c>
      <c r="D110" s="47" t="s">
        <v>318</v>
      </c>
      <c r="E110" s="48" t="s">
        <v>434</v>
      </c>
      <c r="F110" s="36" t="s">
        <v>308</v>
      </c>
      <c r="G110" s="23" t="s">
        <v>71</v>
      </c>
      <c r="H110" s="36" t="s">
        <v>363</v>
      </c>
      <c r="I110" s="36" t="s">
        <v>300</v>
      </c>
      <c r="J110" s="48" t="s">
        <v>437</v>
      </c>
    </row>
    <row r="111" ht="20.25" customHeight="1" spans="1:10">
      <c r="A111" s="21"/>
      <c r="B111" s="21"/>
      <c r="C111" s="21" t="s">
        <v>294</v>
      </c>
      <c r="D111" s="47" t="s">
        <v>295</v>
      </c>
      <c r="E111" s="48" t="s">
        <v>438</v>
      </c>
      <c r="F111" s="36" t="s">
        <v>308</v>
      </c>
      <c r="G111" s="23" t="s">
        <v>298</v>
      </c>
      <c r="H111" s="36" t="s">
        <v>299</v>
      </c>
      <c r="I111" s="36" t="s">
        <v>300</v>
      </c>
      <c r="J111" s="48" t="s">
        <v>439</v>
      </c>
    </row>
    <row r="112" ht="20.25" customHeight="1" spans="1:10">
      <c r="A112" s="21"/>
      <c r="B112" s="21"/>
      <c r="C112" s="21" t="s">
        <v>294</v>
      </c>
      <c r="D112" s="47" t="s">
        <v>295</v>
      </c>
      <c r="E112" s="48" t="s">
        <v>444</v>
      </c>
      <c r="F112" s="36" t="s">
        <v>297</v>
      </c>
      <c r="G112" s="23" t="s">
        <v>325</v>
      </c>
      <c r="H112" s="36" t="s">
        <v>299</v>
      </c>
      <c r="I112" s="36" t="s">
        <v>300</v>
      </c>
      <c r="J112" s="48" t="s">
        <v>445</v>
      </c>
    </row>
    <row r="113" ht="20.25" customHeight="1" spans="1:10">
      <c r="A113" s="21"/>
      <c r="B113" s="21"/>
      <c r="C113" s="21" t="s">
        <v>294</v>
      </c>
      <c r="D113" s="47" t="s">
        <v>295</v>
      </c>
      <c r="E113" s="48" t="s">
        <v>438</v>
      </c>
      <c r="F113" s="36" t="s">
        <v>297</v>
      </c>
      <c r="G113" s="23" t="s">
        <v>325</v>
      </c>
      <c r="H113" s="36" t="s">
        <v>299</v>
      </c>
      <c r="I113" s="36" t="s">
        <v>300</v>
      </c>
      <c r="J113" s="48" t="s">
        <v>439</v>
      </c>
    </row>
    <row r="114" ht="20.25" customHeight="1" spans="1:10">
      <c r="A114" s="21"/>
      <c r="B114" s="21"/>
      <c r="C114" s="21" t="s">
        <v>294</v>
      </c>
      <c r="D114" s="47" t="s">
        <v>302</v>
      </c>
      <c r="E114" s="48" t="s">
        <v>446</v>
      </c>
      <c r="F114" s="36" t="s">
        <v>297</v>
      </c>
      <c r="G114" s="23" t="s">
        <v>325</v>
      </c>
      <c r="H114" s="36" t="s">
        <v>299</v>
      </c>
      <c r="I114" s="36" t="s">
        <v>300</v>
      </c>
      <c r="J114" s="48" t="s">
        <v>447</v>
      </c>
    </row>
    <row r="115" ht="20.25" customHeight="1" spans="1:10">
      <c r="A115" s="21"/>
      <c r="B115" s="21"/>
      <c r="C115" s="21" t="s">
        <v>305</v>
      </c>
      <c r="D115" s="47" t="s">
        <v>306</v>
      </c>
      <c r="E115" s="48" t="s">
        <v>448</v>
      </c>
      <c r="F115" s="36" t="s">
        <v>297</v>
      </c>
      <c r="G115" s="23" t="s">
        <v>325</v>
      </c>
      <c r="H115" s="36" t="s">
        <v>299</v>
      </c>
      <c r="I115" s="36" t="s">
        <v>300</v>
      </c>
      <c r="J115" s="48" t="s">
        <v>449</v>
      </c>
    </row>
    <row r="116" ht="20.25" customHeight="1" spans="1:10">
      <c r="A116" s="21"/>
      <c r="B116" s="21"/>
      <c r="C116" s="21" t="s">
        <v>312</v>
      </c>
      <c r="D116" s="47" t="s">
        <v>313</v>
      </c>
      <c r="E116" s="48" t="s">
        <v>450</v>
      </c>
      <c r="F116" s="36" t="s">
        <v>297</v>
      </c>
      <c r="G116" s="23" t="s">
        <v>298</v>
      </c>
      <c r="H116" s="36" t="s">
        <v>299</v>
      </c>
      <c r="I116" s="36" t="s">
        <v>300</v>
      </c>
      <c r="J116" s="48" t="s">
        <v>451</v>
      </c>
    </row>
    <row r="117" ht="20.25" customHeight="1" spans="1:10">
      <c r="A117" s="46" t="s">
        <v>269</v>
      </c>
      <c r="B117" s="21" t="s">
        <v>527</v>
      </c>
      <c r="C117" s="21"/>
      <c r="D117" s="21"/>
      <c r="E117" s="21"/>
      <c r="F117" s="21"/>
      <c r="G117" s="21"/>
      <c r="H117" s="21"/>
      <c r="I117" s="21"/>
      <c r="J117" s="21"/>
    </row>
    <row r="118" ht="20.25" customHeight="1" spans="1:10">
      <c r="A118" s="21"/>
      <c r="B118" s="21"/>
      <c r="C118" s="21" t="s">
        <v>294</v>
      </c>
      <c r="D118" s="47" t="s">
        <v>295</v>
      </c>
      <c r="E118" s="48" t="s">
        <v>528</v>
      </c>
      <c r="F118" s="36" t="s">
        <v>297</v>
      </c>
      <c r="G118" s="23" t="s">
        <v>325</v>
      </c>
      <c r="H118" s="36" t="s">
        <v>299</v>
      </c>
      <c r="I118" s="36" t="s">
        <v>300</v>
      </c>
      <c r="J118" s="48" t="s">
        <v>529</v>
      </c>
    </row>
    <row r="119" ht="20.25" customHeight="1" spans="1:10">
      <c r="A119" s="21"/>
      <c r="B119" s="21"/>
      <c r="C119" s="21" t="s">
        <v>294</v>
      </c>
      <c r="D119" s="47" t="s">
        <v>295</v>
      </c>
      <c r="E119" s="48" t="s">
        <v>425</v>
      </c>
      <c r="F119" s="36" t="s">
        <v>308</v>
      </c>
      <c r="G119" s="23" t="s">
        <v>298</v>
      </c>
      <c r="H119" s="36" t="s">
        <v>299</v>
      </c>
      <c r="I119" s="36" t="s">
        <v>300</v>
      </c>
      <c r="J119" s="48" t="s">
        <v>530</v>
      </c>
    </row>
    <row r="120" ht="20.25" customHeight="1" spans="1:10">
      <c r="A120" s="21"/>
      <c r="B120" s="21"/>
      <c r="C120" s="21" t="s">
        <v>294</v>
      </c>
      <c r="D120" s="47" t="s">
        <v>302</v>
      </c>
      <c r="E120" s="48" t="s">
        <v>531</v>
      </c>
      <c r="F120" s="36" t="s">
        <v>308</v>
      </c>
      <c r="G120" s="23" t="s">
        <v>298</v>
      </c>
      <c r="H120" s="36" t="s">
        <v>299</v>
      </c>
      <c r="I120" s="36" t="s">
        <v>300</v>
      </c>
      <c r="J120" s="48" t="s">
        <v>414</v>
      </c>
    </row>
    <row r="121" ht="20.25" customHeight="1" spans="1:10">
      <c r="A121" s="21"/>
      <c r="B121" s="21"/>
      <c r="C121" s="21" t="s">
        <v>305</v>
      </c>
      <c r="D121" s="47" t="s">
        <v>306</v>
      </c>
      <c r="E121" s="48" t="s">
        <v>532</v>
      </c>
      <c r="F121" s="36" t="s">
        <v>308</v>
      </c>
      <c r="G121" s="23" t="s">
        <v>309</v>
      </c>
      <c r="H121" s="36"/>
      <c r="I121" s="36" t="s">
        <v>310</v>
      </c>
      <c r="J121" s="48" t="s">
        <v>533</v>
      </c>
    </row>
    <row r="122" ht="20.25" customHeight="1" spans="1:10">
      <c r="A122" s="21"/>
      <c r="B122" s="21"/>
      <c r="C122" s="21" t="s">
        <v>312</v>
      </c>
      <c r="D122" s="47" t="s">
        <v>313</v>
      </c>
      <c r="E122" s="48" t="s">
        <v>534</v>
      </c>
      <c r="F122" s="36" t="s">
        <v>297</v>
      </c>
      <c r="G122" s="23" t="s">
        <v>298</v>
      </c>
      <c r="H122" s="36" t="s">
        <v>299</v>
      </c>
      <c r="I122" s="36" t="s">
        <v>300</v>
      </c>
      <c r="J122" s="48" t="s">
        <v>535</v>
      </c>
    </row>
    <row r="123" ht="20.25" customHeight="1" spans="1:10">
      <c r="A123" s="46" t="s">
        <v>246</v>
      </c>
      <c r="B123" s="21" t="s">
        <v>536</v>
      </c>
      <c r="C123" s="21"/>
      <c r="D123" s="21"/>
      <c r="E123" s="21"/>
      <c r="F123" s="21"/>
      <c r="G123" s="21"/>
      <c r="H123" s="21"/>
      <c r="I123" s="21"/>
      <c r="J123" s="21"/>
    </row>
    <row r="124" ht="20.25" customHeight="1" spans="1:10">
      <c r="A124" s="21"/>
      <c r="B124" s="21"/>
      <c r="C124" s="21" t="s">
        <v>294</v>
      </c>
      <c r="D124" s="47" t="s">
        <v>295</v>
      </c>
      <c r="E124" s="48" t="s">
        <v>537</v>
      </c>
      <c r="F124" s="36" t="s">
        <v>297</v>
      </c>
      <c r="G124" s="23" t="s">
        <v>298</v>
      </c>
      <c r="H124" s="36" t="s">
        <v>299</v>
      </c>
      <c r="I124" s="36" t="s">
        <v>300</v>
      </c>
      <c r="J124" s="48" t="s">
        <v>538</v>
      </c>
    </row>
    <row r="125" ht="20.25" customHeight="1" spans="1:10">
      <c r="A125" s="21"/>
      <c r="B125" s="21"/>
      <c r="C125" s="21" t="s">
        <v>294</v>
      </c>
      <c r="D125" s="47" t="s">
        <v>302</v>
      </c>
      <c r="E125" s="48" t="s">
        <v>539</v>
      </c>
      <c r="F125" s="36" t="s">
        <v>308</v>
      </c>
      <c r="G125" s="23" t="s">
        <v>298</v>
      </c>
      <c r="H125" s="36" t="s">
        <v>299</v>
      </c>
      <c r="I125" s="36" t="s">
        <v>300</v>
      </c>
      <c r="J125" s="48" t="s">
        <v>540</v>
      </c>
    </row>
    <row r="126" ht="20.25" customHeight="1" spans="1:10">
      <c r="A126" s="21"/>
      <c r="B126" s="21"/>
      <c r="C126" s="21" t="s">
        <v>305</v>
      </c>
      <c r="D126" s="47" t="s">
        <v>306</v>
      </c>
      <c r="E126" s="48" t="s">
        <v>541</v>
      </c>
      <c r="F126" s="36" t="s">
        <v>308</v>
      </c>
      <c r="G126" s="23" t="s">
        <v>309</v>
      </c>
      <c r="H126" s="36"/>
      <c r="I126" s="36" t="s">
        <v>310</v>
      </c>
      <c r="J126" s="48" t="s">
        <v>542</v>
      </c>
    </row>
    <row r="127" ht="20.25" customHeight="1" spans="1:10">
      <c r="A127" s="21"/>
      <c r="B127" s="21"/>
      <c r="C127" s="21" t="s">
        <v>312</v>
      </c>
      <c r="D127" s="47" t="s">
        <v>313</v>
      </c>
      <c r="E127" s="48" t="s">
        <v>543</v>
      </c>
      <c r="F127" s="36" t="s">
        <v>297</v>
      </c>
      <c r="G127" s="23" t="s">
        <v>298</v>
      </c>
      <c r="H127" s="36" t="s">
        <v>299</v>
      </c>
      <c r="I127" s="36" t="s">
        <v>300</v>
      </c>
      <c r="J127" s="48" t="s">
        <v>544</v>
      </c>
    </row>
    <row r="128" ht="20.25" customHeight="1" spans="1:10">
      <c r="A128" s="46" t="s">
        <v>234</v>
      </c>
      <c r="B128" s="21" t="s">
        <v>545</v>
      </c>
      <c r="C128" s="21"/>
      <c r="D128" s="21"/>
      <c r="E128" s="21"/>
      <c r="F128" s="21"/>
      <c r="G128" s="21"/>
      <c r="H128" s="21"/>
      <c r="I128" s="21"/>
      <c r="J128" s="21"/>
    </row>
    <row r="129" ht="20.25" customHeight="1" spans="1:10">
      <c r="A129" s="21"/>
      <c r="B129" s="21"/>
      <c r="C129" s="21" t="s">
        <v>294</v>
      </c>
      <c r="D129" s="47" t="s">
        <v>318</v>
      </c>
      <c r="E129" s="48" t="s">
        <v>453</v>
      </c>
      <c r="F129" s="36" t="s">
        <v>297</v>
      </c>
      <c r="G129" s="23" t="s">
        <v>546</v>
      </c>
      <c r="H129" s="36" t="s">
        <v>455</v>
      </c>
      <c r="I129" s="36" t="s">
        <v>300</v>
      </c>
      <c r="J129" s="48" t="s">
        <v>456</v>
      </c>
    </row>
    <row r="130" ht="20.25" customHeight="1" spans="1:10">
      <c r="A130" s="21"/>
      <c r="B130" s="21"/>
      <c r="C130" s="21" t="s">
        <v>294</v>
      </c>
      <c r="D130" s="47" t="s">
        <v>318</v>
      </c>
      <c r="E130" s="48" t="s">
        <v>457</v>
      </c>
      <c r="F130" s="36" t="s">
        <v>297</v>
      </c>
      <c r="G130" s="23" t="s">
        <v>325</v>
      </c>
      <c r="H130" s="36" t="s">
        <v>299</v>
      </c>
      <c r="I130" s="36" t="s">
        <v>300</v>
      </c>
      <c r="J130" s="48" t="s">
        <v>458</v>
      </c>
    </row>
    <row r="131" ht="20.25" customHeight="1" spans="1:10">
      <c r="A131" s="21"/>
      <c r="B131" s="21"/>
      <c r="C131" s="21" t="s">
        <v>294</v>
      </c>
      <c r="D131" s="47" t="s">
        <v>295</v>
      </c>
      <c r="E131" s="48" t="s">
        <v>547</v>
      </c>
      <c r="F131" s="36" t="s">
        <v>297</v>
      </c>
      <c r="G131" s="23" t="s">
        <v>325</v>
      </c>
      <c r="H131" s="36" t="s">
        <v>299</v>
      </c>
      <c r="I131" s="36" t="s">
        <v>300</v>
      </c>
      <c r="J131" s="48" t="s">
        <v>548</v>
      </c>
    </row>
    <row r="132" ht="20.25" customHeight="1" spans="1:10">
      <c r="A132" s="21"/>
      <c r="B132" s="21"/>
      <c r="C132" s="21" t="s">
        <v>294</v>
      </c>
      <c r="D132" s="47" t="s">
        <v>302</v>
      </c>
      <c r="E132" s="48" t="s">
        <v>549</v>
      </c>
      <c r="F132" s="36" t="s">
        <v>297</v>
      </c>
      <c r="G132" s="23" t="s">
        <v>325</v>
      </c>
      <c r="H132" s="36" t="s">
        <v>299</v>
      </c>
      <c r="I132" s="36" t="s">
        <v>300</v>
      </c>
      <c r="J132" s="48" t="s">
        <v>550</v>
      </c>
    </row>
    <row r="133" ht="20.25" customHeight="1" spans="1:10">
      <c r="A133" s="21"/>
      <c r="B133" s="21"/>
      <c r="C133" s="21" t="s">
        <v>305</v>
      </c>
      <c r="D133" s="47" t="s">
        <v>306</v>
      </c>
      <c r="E133" s="48" t="s">
        <v>461</v>
      </c>
      <c r="F133" s="36" t="s">
        <v>297</v>
      </c>
      <c r="G133" s="23" t="s">
        <v>325</v>
      </c>
      <c r="H133" s="36" t="s">
        <v>299</v>
      </c>
      <c r="I133" s="36" t="s">
        <v>300</v>
      </c>
      <c r="J133" s="48" t="s">
        <v>462</v>
      </c>
    </row>
    <row r="134" ht="20.25" customHeight="1" spans="1:10">
      <c r="A134" s="21"/>
      <c r="B134" s="21"/>
      <c r="C134" s="21" t="s">
        <v>305</v>
      </c>
      <c r="D134" s="47" t="s">
        <v>306</v>
      </c>
      <c r="E134" s="48" t="s">
        <v>463</v>
      </c>
      <c r="F134" s="36" t="s">
        <v>308</v>
      </c>
      <c r="G134" s="23" t="s">
        <v>309</v>
      </c>
      <c r="H134" s="36"/>
      <c r="I134" s="36" t="s">
        <v>310</v>
      </c>
      <c r="J134" s="48" t="s">
        <v>464</v>
      </c>
    </row>
    <row r="135" ht="20.25" customHeight="1" spans="1:10">
      <c r="A135" s="21"/>
      <c r="B135" s="21"/>
      <c r="C135" s="21" t="s">
        <v>305</v>
      </c>
      <c r="D135" s="47" t="s">
        <v>306</v>
      </c>
      <c r="E135" s="48" t="s">
        <v>465</v>
      </c>
      <c r="F135" s="36" t="s">
        <v>308</v>
      </c>
      <c r="G135" s="23" t="s">
        <v>466</v>
      </c>
      <c r="H135" s="36"/>
      <c r="I135" s="36" t="s">
        <v>310</v>
      </c>
      <c r="J135" s="48" t="s">
        <v>467</v>
      </c>
    </row>
    <row r="136" ht="20.25" customHeight="1" spans="1:10">
      <c r="A136" s="46" t="s">
        <v>243</v>
      </c>
      <c r="B136" s="21" t="s">
        <v>551</v>
      </c>
      <c r="C136" s="21"/>
      <c r="D136" s="21"/>
      <c r="E136" s="21"/>
      <c r="F136" s="21"/>
      <c r="G136" s="21"/>
      <c r="H136" s="21"/>
      <c r="I136" s="21"/>
      <c r="J136" s="21"/>
    </row>
    <row r="137" ht="20.25" customHeight="1" spans="1:10">
      <c r="A137" s="21"/>
      <c r="B137" s="21"/>
      <c r="C137" s="21" t="s">
        <v>294</v>
      </c>
      <c r="D137" s="47" t="s">
        <v>318</v>
      </c>
      <c r="E137" s="48" t="s">
        <v>552</v>
      </c>
      <c r="F137" s="36" t="s">
        <v>297</v>
      </c>
      <c r="G137" s="23" t="s">
        <v>546</v>
      </c>
      <c r="H137" s="36" t="s">
        <v>395</v>
      </c>
      <c r="I137" s="36" t="s">
        <v>300</v>
      </c>
      <c r="J137" s="48" t="s">
        <v>553</v>
      </c>
    </row>
    <row r="138" ht="20.25" customHeight="1" spans="1:10">
      <c r="A138" s="21"/>
      <c r="B138" s="21"/>
      <c r="C138" s="21" t="s">
        <v>294</v>
      </c>
      <c r="D138" s="47" t="s">
        <v>318</v>
      </c>
      <c r="E138" s="48" t="s">
        <v>554</v>
      </c>
      <c r="F138" s="36" t="s">
        <v>297</v>
      </c>
      <c r="G138" s="23" t="s">
        <v>555</v>
      </c>
      <c r="H138" s="36" t="s">
        <v>336</v>
      </c>
      <c r="I138" s="36" t="s">
        <v>300</v>
      </c>
      <c r="J138" s="48" t="s">
        <v>556</v>
      </c>
    </row>
    <row r="139" ht="20.25" customHeight="1" spans="1:10">
      <c r="A139" s="21"/>
      <c r="B139" s="21"/>
      <c r="C139" s="21" t="s">
        <v>294</v>
      </c>
      <c r="D139" s="47" t="s">
        <v>295</v>
      </c>
      <c r="E139" s="48" t="s">
        <v>403</v>
      </c>
      <c r="F139" s="36" t="s">
        <v>297</v>
      </c>
      <c r="G139" s="23" t="s">
        <v>298</v>
      </c>
      <c r="H139" s="36" t="s">
        <v>299</v>
      </c>
      <c r="I139" s="36" t="s">
        <v>300</v>
      </c>
      <c r="J139" s="48" t="s">
        <v>557</v>
      </c>
    </row>
    <row r="140" ht="20.25" customHeight="1" spans="1:10">
      <c r="A140" s="21"/>
      <c r="B140" s="21"/>
      <c r="C140" s="21" t="s">
        <v>305</v>
      </c>
      <c r="D140" s="47" t="s">
        <v>306</v>
      </c>
      <c r="E140" s="48" t="s">
        <v>558</v>
      </c>
      <c r="F140" s="36" t="s">
        <v>308</v>
      </c>
      <c r="G140" s="23" t="s">
        <v>559</v>
      </c>
      <c r="H140" s="36"/>
      <c r="I140" s="36" t="s">
        <v>310</v>
      </c>
      <c r="J140" s="48" t="s">
        <v>560</v>
      </c>
    </row>
    <row r="141" ht="20.25" customHeight="1" spans="1:10">
      <c r="A141" s="21"/>
      <c r="B141" s="21"/>
      <c r="C141" s="21" t="s">
        <v>312</v>
      </c>
      <c r="D141" s="47" t="s">
        <v>313</v>
      </c>
      <c r="E141" s="48" t="s">
        <v>561</v>
      </c>
      <c r="F141" s="36" t="s">
        <v>297</v>
      </c>
      <c r="G141" s="23" t="s">
        <v>325</v>
      </c>
      <c r="H141" s="36" t="s">
        <v>299</v>
      </c>
      <c r="I141" s="36" t="s">
        <v>300</v>
      </c>
      <c r="J141" s="48" t="s">
        <v>332</v>
      </c>
    </row>
    <row r="142" ht="20.25" customHeight="1" spans="1:10">
      <c r="A142" s="46" t="s">
        <v>265</v>
      </c>
      <c r="B142" s="21" t="s">
        <v>562</v>
      </c>
      <c r="C142" s="21"/>
      <c r="D142" s="21"/>
      <c r="E142" s="21"/>
      <c r="F142" s="21"/>
      <c r="G142" s="21"/>
      <c r="H142" s="21"/>
      <c r="I142" s="21"/>
      <c r="J142" s="21"/>
    </row>
    <row r="143" ht="20.25" customHeight="1" spans="1:10">
      <c r="A143" s="21"/>
      <c r="B143" s="21"/>
      <c r="C143" s="21" t="s">
        <v>294</v>
      </c>
      <c r="D143" s="47" t="s">
        <v>318</v>
      </c>
      <c r="E143" s="48" t="s">
        <v>563</v>
      </c>
      <c r="F143" s="36" t="s">
        <v>297</v>
      </c>
      <c r="G143" s="23" t="s">
        <v>339</v>
      </c>
      <c r="H143" s="36" t="s">
        <v>564</v>
      </c>
      <c r="I143" s="36" t="s">
        <v>300</v>
      </c>
      <c r="J143" s="48" t="s">
        <v>565</v>
      </c>
    </row>
    <row r="144" ht="20.25" customHeight="1" spans="1:10">
      <c r="A144" s="21"/>
      <c r="B144" s="21"/>
      <c r="C144" s="21" t="s">
        <v>294</v>
      </c>
      <c r="D144" s="47" t="s">
        <v>318</v>
      </c>
      <c r="E144" s="48" t="s">
        <v>566</v>
      </c>
      <c r="F144" s="36" t="s">
        <v>297</v>
      </c>
      <c r="G144" s="23" t="s">
        <v>335</v>
      </c>
      <c r="H144" s="36" t="s">
        <v>455</v>
      </c>
      <c r="I144" s="36" t="s">
        <v>300</v>
      </c>
      <c r="J144" s="48" t="s">
        <v>567</v>
      </c>
    </row>
    <row r="145" ht="20.25" customHeight="1" spans="1:10">
      <c r="A145" s="21"/>
      <c r="B145" s="21"/>
      <c r="C145" s="21" t="s">
        <v>294</v>
      </c>
      <c r="D145" s="47" t="s">
        <v>318</v>
      </c>
      <c r="E145" s="48" t="s">
        <v>568</v>
      </c>
      <c r="F145" s="36" t="s">
        <v>297</v>
      </c>
      <c r="G145" s="23" t="s">
        <v>335</v>
      </c>
      <c r="H145" s="36" t="s">
        <v>569</v>
      </c>
      <c r="I145" s="36" t="s">
        <v>300</v>
      </c>
      <c r="J145" s="48" t="s">
        <v>570</v>
      </c>
    </row>
    <row r="146" ht="20.25" customHeight="1" spans="1:10">
      <c r="A146" s="21"/>
      <c r="B146" s="21"/>
      <c r="C146" s="21" t="s">
        <v>294</v>
      </c>
      <c r="D146" s="47" t="s">
        <v>295</v>
      </c>
      <c r="E146" s="48" t="s">
        <v>502</v>
      </c>
      <c r="F146" s="36" t="s">
        <v>297</v>
      </c>
      <c r="G146" s="23" t="s">
        <v>298</v>
      </c>
      <c r="H146" s="36" t="s">
        <v>299</v>
      </c>
      <c r="I146" s="36" t="s">
        <v>300</v>
      </c>
      <c r="J146" s="48" t="s">
        <v>503</v>
      </c>
    </row>
    <row r="147" ht="20.25" customHeight="1" spans="1:10">
      <c r="A147" s="21"/>
      <c r="B147" s="21"/>
      <c r="C147" s="21" t="s">
        <v>294</v>
      </c>
      <c r="D147" s="47" t="s">
        <v>295</v>
      </c>
      <c r="E147" s="48" t="s">
        <v>504</v>
      </c>
      <c r="F147" s="36" t="s">
        <v>297</v>
      </c>
      <c r="G147" s="23" t="s">
        <v>298</v>
      </c>
      <c r="H147" s="36" t="s">
        <v>299</v>
      </c>
      <c r="I147" s="36" t="s">
        <v>300</v>
      </c>
      <c r="J147" s="48" t="s">
        <v>505</v>
      </c>
    </row>
    <row r="148" ht="20.25" customHeight="1" spans="1:10">
      <c r="A148" s="21"/>
      <c r="B148" s="21"/>
      <c r="C148" s="21" t="s">
        <v>294</v>
      </c>
      <c r="D148" s="47" t="s">
        <v>295</v>
      </c>
      <c r="E148" s="48" t="s">
        <v>506</v>
      </c>
      <c r="F148" s="36" t="s">
        <v>297</v>
      </c>
      <c r="G148" s="23" t="s">
        <v>325</v>
      </c>
      <c r="H148" s="36" t="s">
        <v>299</v>
      </c>
      <c r="I148" s="36" t="s">
        <v>300</v>
      </c>
      <c r="J148" s="48" t="s">
        <v>507</v>
      </c>
    </row>
    <row r="149" ht="20.25" customHeight="1" spans="1:10">
      <c r="A149" s="21"/>
      <c r="B149" s="21"/>
      <c r="C149" s="21" t="s">
        <v>294</v>
      </c>
      <c r="D149" s="47" t="s">
        <v>302</v>
      </c>
      <c r="E149" s="48" t="s">
        <v>508</v>
      </c>
      <c r="F149" s="36" t="s">
        <v>297</v>
      </c>
      <c r="G149" s="23" t="s">
        <v>298</v>
      </c>
      <c r="H149" s="36" t="s">
        <v>299</v>
      </c>
      <c r="I149" s="36" t="s">
        <v>300</v>
      </c>
      <c r="J149" s="48" t="s">
        <v>571</v>
      </c>
    </row>
    <row r="150" ht="20.25" customHeight="1" spans="1:10">
      <c r="A150" s="21"/>
      <c r="B150" s="21"/>
      <c r="C150" s="21" t="s">
        <v>305</v>
      </c>
      <c r="D150" s="47" t="s">
        <v>306</v>
      </c>
      <c r="E150" s="48" t="s">
        <v>572</v>
      </c>
      <c r="F150" s="36" t="s">
        <v>308</v>
      </c>
      <c r="G150" s="23" t="s">
        <v>309</v>
      </c>
      <c r="H150" s="36"/>
      <c r="I150" s="36" t="s">
        <v>310</v>
      </c>
      <c r="J150" s="48" t="s">
        <v>573</v>
      </c>
    </row>
    <row r="151" ht="20.25" customHeight="1" spans="1:10">
      <c r="A151" s="21"/>
      <c r="B151" s="21"/>
      <c r="C151" s="21" t="s">
        <v>312</v>
      </c>
      <c r="D151" s="47" t="s">
        <v>313</v>
      </c>
      <c r="E151" s="48" t="s">
        <v>407</v>
      </c>
      <c r="F151" s="36" t="s">
        <v>297</v>
      </c>
      <c r="G151" s="23" t="s">
        <v>325</v>
      </c>
      <c r="H151" s="36" t="s">
        <v>299</v>
      </c>
      <c r="I151" s="36" t="s">
        <v>300</v>
      </c>
      <c r="J151" s="48" t="s">
        <v>574</v>
      </c>
    </row>
    <row r="152" ht="20.25" customHeight="1" spans="1:10">
      <c r="A152" s="46" t="s">
        <v>250</v>
      </c>
      <c r="B152" s="21" t="s">
        <v>575</v>
      </c>
      <c r="C152" s="21"/>
      <c r="D152" s="21"/>
      <c r="E152" s="21"/>
      <c r="F152" s="21"/>
      <c r="G152" s="21"/>
      <c r="H152" s="21"/>
      <c r="I152" s="21"/>
      <c r="J152" s="21"/>
    </row>
    <row r="153" ht="20.25" customHeight="1" spans="1:10">
      <c r="A153" s="21"/>
      <c r="B153" s="21"/>
      <c r="C153" s="21" t="s">
        <v>294</v>
      </c>
      <c r="D153" s="47" t="s">
        <v>295</v>
      </c>
      <c r="E153" s="48" t="s">
        <v>425</v>
      </c>
      <c r="F153" s="36" t="s">
        <v>297</v>
      </c>
      <c r="G153" s="23" t="s">
        <v>298</v>
      </c>
      <c r="H153" s="36" t="s">
        <v>299</v>
      </c>
      <c r="I153" s="36" t="s">
        <v>300</v>
      </c>
      <c r="J153" s="48" t="s">
        <v>530</v>
      </c>
    </row>
    <row r="154" ht="20.25" customHeight="1" spans="1:10">
      <c r="A154" s="21"/>
      <c r="B154" s="21"/>
      <c r="C154" s="21" t="s">
        <v>294</v>
      </c>
      <c r="D154" s="47" t="s">
        <v>302</v>
      </c>
      <c r="E154" s="48" t="s">
        <v>576</v>
      </c>
      <c r="F154" s="36" t="s">
        <v>297</v>
      </c>
      <c r="G154" s="23" t="s">
        <v>298</v>
      </c>
      <c r="H154" s="36" t="s">
        <v>299</v>
      </c>
      <c r="I154" s="36" t="s">
        <v>300</v>
      </c>
      <c r="J154" s="48" t="s">
        <v>577</v>
      </c>
    </row>
    <row r="155" ht="20.25" customHeight="1" spans="1:10">
      <c r="A155" s="21"/>
      <c r="B155" s="21"/>
      <c r="C155" s="21" t="s">
        <v>305</v>
      </c>
      <c r="D155" s="47" t="s">
        <v>578</v>
      </c>
      <c r="E155" s="48" t="s">
        <v>579</v>
      </c>
      <c r="F155" s="36" t="s">
        <v>580</v>
      </c>
      <c r="G155" s="23" t="s">
        <v>581</v>
      </c>
      <c r="H155" s="36" t="s">
        <v>582</v>
      </c>
      <c r="I155" s="36" t="s">
        <v>300</v>
      </c>
      <c r="J155" s="48" t="s">
        <v>583</v>
      </c>
    </row>
    <row r="156" ht="20.25" customHeight="1" spans="1:10">
      <c r="A156" s="21"/>
      <c r="B156" s="21"/>
      <c r="C156" s="21" t="s">
        <v>305</v>
      </c>
      <c r="D156" s="47" t="s">
        <v>306</v>
      </c>
      <c r="E156" s="48" t="s">
        <v>584</v>
      </c>
      <c r="F156" s="36" t="s">
        <v>308</v>
      </c>
      <c r="G156" s="23" t="s">
        <v>309</v>
      </c>
      <c r="H156" s="36"/>
      <c r="I156" s="36" t="s">
        <v>310</v>
      </c>
      <c r="J156" s="48" t="s">
        <v>585</v>
      </c>
    </row>
    <row r="157" ht="20.25" customHeight="1" spans="1:10">
      <c r="A157" s="21"/>
      <c r="B157" s="21"/>
      <c r="C157" s="21" t="s">
        <v>312</v>
      </c>
      <c r="D157" s="47" t="s">
        <v>313</v>
      </c>
      <c r="E157" s="48" t="s">
        <v>586</v>
      </c>
      <c r="F157" s="36" t="s">
        <v>297</v>
      </c>
      <c r="G157" s="23" t="s">
        <v>298</v>
      </c>
      <c r="H157" s="36" t="s">
        <v>299</v>
      </c>
      <c r="I157" s="36" t="s">
        <v>300</v>
      </c>
      <c r="J157" s="48" t="s">
        <v>587</v>
      </c>
    </row>
    <row r="158" ht="20.25" customHeight="1" spans="1:10">
      <c r="A158" s="46" t="s">
        <v>255</v>
      </c>
      <c r="B158" s="21" t="s">
        <v>588</v>
      </c>
      <c r="C158" s="21"/>
      <c r="D158" s="21"/>
      <c r="E158" s="21"/>
      <c r="F158" s="21"/>
      <c r="G158" s="21"/>
      <c r="H158" s="21"/>
      <c r="I158" s="21"/>
      <c r="J158" s="21"/>
    </row>
    <row r="159" ht="20.25" customHeight="1" spans="1:10">
      <c r="A159" s="21"/>
      <c r="B159" s="21"/>
      <c r="C159" s="21" t="s">
        <v>294</v>
      </c>
      <c r="D159" s="47" t="s">
        <v>295</v>
      </c>
      <c r="E159" s="48" t="s">
        <v>589</v>
      </c>
      <c r="F159" s="36" t="s">
        <v>308</v>
      </c>
      <c r="G159" s="23" t="s">
        <v>298</v>
      </c>
      <c r="H159" s="36" t="s">
        <v>299</v>
      </c>
      <c r="I159" s="36" t="s">
        <v>300</v>
      </c>
      <c r="J159" s="48" t="s">
        <v>590</v>
      </c>
    </row>
    <row r="160" ht="20.25" customHeight="1" spans="1:10">
      <c r="A160" s="21"/>
      <c r="B160" s="21"/>
      <c r="C160" s="21" t="s">
        <v>294</v>
      </c>
      <c r="D160" s="47" t="s">
        <v>302</v>
      </c>
      <c r="E160" s="48" t="s">
        <v>413</v>
      </c>
      <c r="F160" s="36" t="s">
        <v>308</v>
      </c>
      <c r="G160" s="23" t="s">
        <v>298</v>
      </c>
      <c r="H160" s="36" t="s">
        <v>299</v>
      </c>
      <c r="I160" s="36" t="s">
        <v>300</v>
      </c>
      <c r="J160" s="48" t="s">
        <v>414</v>
      </c>
    </row>
    <row r="161" ht="20.25" customHeight="1" spans="1:10">
      <c r="A161" s="21"/>
      <c r="B161" s="21"/>
      <c r="C161" s="21" t="s">
        <v>305</v>
      </c>
      <c r="D161" s="47" t="s">
        <v>306</v>
      </c>
      <c r="E161" s="48" t="s">
        <v>591</v>
      </c>
      <c r="F161" s="36" t="s">
        <v>308</v>
      </c>
      <c r="G161" s="23" t="s">
        <v>298</v>
      </c>
      <c r="H161" s="36" t="s">
        <v>299</v>
      </c>
      <c r="I161" s="36" t="s">
        <v>300</v>
      </c>
      <c r="J161" s="48" t="s">
        <v>592</v>
      </c>
    </row>
    <row r="162" ht="20.25" customHeight="1" spans="1:10">
      <c r="A162" s="21"/>
      <c r="B162" s="21"/>
      <c r="C162" s="21" t="s">
        <v>312</v>
      </c>
      <c r="D162" s="47" t="s">
        <v>313</v>
      </c>
      <c r="E162" s="48" t="s">
        <v>593</v>
      </c>
      <c r="F162" s="36" t="s">
        <v>297</v>
      </c>
      <c r="G162" s="23" t="s">
        <v>298</v>
      </c>
      <c r="H162" s="36" t="s">
        <v>299</v>
      </c>
      <c r="I162" s="36" t="s">
        <v>300</v>
      </c>
      <c r="J162" s="48" t="s">
        <v>421</v>
      </c>
    </row>
    <row r="163" ht="20.25" customHeight="1" spans="1:10">
      <c r="A163" s="46" t="s">
        <v>273</v>
      </c>
      <c r="B163" s="21" t="s">
        <v>594</v>
      </c>
      <c r="C163" s="21"/>
      <c r="D163" s="21"/>
      <c r="E163" s="21"/>
      <c r="F163" s="21"/>
      <c r="G163" s="21"/>
      <c r="H163" s="21"/>
      <c r="I163" s="21"/>
      <c r="J163" s="21"/>
    </row>
    <row r="164" ht="20.25" customHeight="1" spans="1:10">
      <c r="A164" s="21"/>
      <c r="B164" s="21"/>
      <c r="C164" s="21" t="s">
        <v>294</v>
      </c>
      <c r="D164" s="47" t="s">
        <v>318</v>
      </c>
      <c r="E164" s="48" t="s">
        <v>595</v>
      </c>
      <c r="F164" s="36" t="s">
        <v>308</v>
      </c>
      <c r="G164" s="23" t="s">
        <v>335</v>
      </c>
      <c r="H164" s="36" t="s">
        <v>299</v>
      </c>
      <c r="I164" s="36" t="s">
        <v>300</v>
      </c>
      <c r="J164" s="48" t="s">
        <v>596</v>
      </c>
    </row>
    <row r="165" ht="20.25" customHeight="1" spans="1:10">
      <c r="A165" s="21"/>
      <c r="B165" s="21"/>
      <c r="C165" s="21" t="s">
        <v>294</v>
      </c>
      <c r="D165" s="47" t="s">
        <v>295</v>
      </c>
      <c r="E165" s="48" t="s">
        <v>597</v>
      </c>
      <c r="F165" s="36" t="s">
        <v>297</v>
      </c>
      <c r="G165" s="23" t="s">
        <v>298</v>
      </c>
      <c r="H165" s="36" t="s">
        <v>299</v>
      </c>
      <c r="I165" s="36" t="s">
        <v>300</v>
      </c>
      <c r="J165" s="48" t="s">
        <v>598</v>
      </c>
    </row>
    <row r="166" ht="20.25" customHeight="1" spans="1:10">
      <c r="A166" s="21"/>
      <c r="B166" s="21"/>
      <c r="C166" s="21" t="s">
        <v>294</v>
      </c>
      <c r="D166" s="47" t="s">
        <v>295</v>
      </c>
      <c r="E166" s="48" t="s">
        <v>599</v>
      </c>
      <c r="F166" s="36" t="s">
        <v>297</v>
      </c>
      <c r="G166" s="23" t="s">
        <v>298</v>
      </c>
      <c r="H166" s="36" t="s">
        <v>299</v>
      </c>
      <c r="I166" s="36" t="s">
        <v>300</v>
      </c>
      <c r="J166" s="48" t="s">
        <v>600</v>
      </c>
    </row>
    <row r="167" ht="20.25" customHeight="1" spans="1:10">
      <c r="A167" s="21"/>
      <c r="B167" s="21"/>
      <c r="C167" s="21" t="s">
        <v>294</v>
      </c>
      <c r="D167" s="47" t="s">
        <v>302</v>
      </c>
      <c r="E167" s="48" t="s">
        <v>601</v>
      </c>
      <c r="F167" s="36" t="s">
        <v>308</v>
      </c>
      <c r="G167" s="23" t="s">
        <v>602</v>
      </c>
      <c r="H167" s="36" t="s">
        <v>603</v>
      </c>
      <c r="I167" s="36" t="s">
        <v>300</v>
      </c>
      <c r="J167" s="48" t="s">
        <v>328</v>
      </c>
    </row>
    <row r="168" ht="20.25" customHeight="1" spans="1:10">
      <c r="A168" s="21"/>
      <c r="B168" s="21"/>
      <c r="C168" s="21" t="s">
        <v>305</v>
      </c>
      <c r="D168" s="47" t="s">
        <v>578</v>
      </c>
      <c r="E168" s="48" t="s">
        <v>604</v>
      </c>
      <c r="F168" s="36" t="s">
        <v>308</v>
      </c>
      <c r="G168" s="23" t="s">
        <v>605</v>
      </c>
      <c r="H168" s="36" t="s">
        <v>603</v>
      </c>
      <c r="I168" s="36" t="s">
        <v>300</v>
      </c>
      <c r="J168" s="48" t="s">
        <v>606</v>
      </c>
    </row>
    <row r="169" ht="20.25" customHeight="1" spans="1:10">
      <c r="A169" s="21"/>
      <c r="B169" s="21"/>
      <c r="C169" s="21" t="s">
        <v>312</v>
      </c>
      <c r="D169" s="47" t="s">
        <v>313</v>
      </c>
      <c r="E169" s="48" t="s">
        <v>607</v>
      </c>
      <c r="F169" s="36" t="s">
        <v>297</v>
      </c>
      <c r="G169" s="23" t="s">
        <v>298</v>
      </c>
      <c r="H169" s="36" t="s">
        <v>299</v>
      </c>
      <c r="I169" s="36" t="s">
        <v>300</v>
      </c>
      <c r="J169" s="48" t="s">
        <v>608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2026-02-27T22:54:00Z</dcterms:created>
  <dcterms:modified xsi:type="dcterms:W3CDTF">2026-03-06T09:54:30Z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09CA8D4F5E7B4900A9E629A70E1A09CD_13</vt:lpwstr>
  </property>
  <property fmtid="{D5CDD505-2E9C-101B-9397-08002B2CF9AE}" pid="3" name="KSOProductBuildVer">
    <vt:lpwstr>2052-12.8.2.1119</vt:lpwstr>
  </property>
</Properties>
</file>