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<sst xmlns="http://schemas.openxmlformats.org/spreadsheetml/2006/main" count="1370" uniqueCount="469">
  <si>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</si>
  <si>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</si>
  <si>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</si>
  <si>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</si>
  <si>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</si>
  <si>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</si>
  <si>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</si>
  <si>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</si>
  <si>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</si>
  <si>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</si>
  <si>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</si>
  <si>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</si>
  <si>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</si>
  <si>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</si>
  <si>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</si>
  <si>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</si>
  <si>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</si>
  <si>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</si>
  <si>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</si>
  <si>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</si>
  <si>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</si>
  <si>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</si>
  <si>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</si>
  <si>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</si>
  <si>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</si>
  <si>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</si>
  <si>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</si>
  <si>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</si>
  <si>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</si>
  <si>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</si>
  <si>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</si>
  <si>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</si>
  <si>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</si>
  <si>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</si>
  <si>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</si>
  <si>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</si>
  <si>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</si>
  <si>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</si>
  <si>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</si>
  <si>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</si>
  <si>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</si>
  <si>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</si>
  <si>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</si>
  <si>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</si>
  <si>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</si>
  <si>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</si>
  <si>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</si>
  <si>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</si>
  <si>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</si>
  <si>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</si>
  <si>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</si>
  <si>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</si>
  <si>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</si>
  <si>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</si>
  <si>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</si>
  <si>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200</t>
  </si>
  <si>
    <t>中国人民政治协商会议云南省易门县委员会</t>
  </si>
  <si>
    <t>200001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</si>
  <si>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</si>
  <si>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</si>
  <si>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</si>
  <si>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</si>
  <si>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</si>
  <si>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</si>
  <si>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</si>
  <si>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</si>
  <si>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</si>
  <si>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</si>
  <si>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</si>
  <si>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</si>
  <si>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</si>
  <si>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</si>
  <si>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</si>
  <si>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</si>
  <si>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</si>
  <si>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</si>
  <si>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</si>
  <si>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</si>
  <si>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</si>
  <si>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</si>
  <si>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</si>
  <si>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</si>
  <si>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</si>
  <si>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</si>
  <si>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</si>
  <si>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</si>
  <si>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</si>
  <si>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</si>
  <si>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</si>
  <si>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</si>
  <si>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</si>
  <si>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</si>
  <si>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</si>
  <si>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</si>
  <si>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</si>
  <si>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</si>
  <si>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</si>
  <si>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</si>
  <si>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</si>
  <si>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</si>
  <si>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</si>
  <si>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</si>
  <si>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</si>
  <si>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</si>
  <si>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</si>
  <si>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</si>
  <si>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</si>
  <si>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</si>
  <si>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</si>
  <si>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</si>
  <si>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</si>
  <si>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</si>
  <si>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</si>
  <si>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</si>
  <si>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</si>
  <si>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</si>
  <si>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</si>
  <si>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</si>
  <si>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</si>
  <si>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</si>
  <si>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</si>
  <si>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</si>
  <si>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</si>
  <si>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</si>
  <si>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</si>
  <si>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</si>
  <si>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</si>
  <si>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</si>
  <si>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</si>
  <si>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</si>
  <si>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</si>
  <si>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</si>
  <si>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</si>
  <si>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</si>
  <si>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</si>
  <si>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</si>
  <si>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</si>
  <si>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</si>
  <si>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</si>
  <si>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</si>
  <si>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</si>
  <si>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</si>
  <si>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</si>
  <si>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</si>
  <si>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</si>
  <si>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</si>
  <si>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</si>
  <si>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</si>
  <si>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</si>
  <si>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</si>
  <si>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</si>
  <si>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</si>
  <si>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</si>
  <si>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</si>
  <si>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</si>
  <si>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</si>
  <si>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</si>
  <si>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</si>
  <si>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</si>
  <si>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</si>
  <si>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</si>
  <si>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</si>
  <si>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530425210000000016986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</si>
  <si>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</si>
  <si>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</si>
  <si>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</si>
  <si>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</si>
  <si>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</si>
  <si>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</si>
  <si>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</si>
  <si>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530425210000000016988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</si>
  <si>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</si>
  <si>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</si>
  <si>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</si>
  <si>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</si>
  <si>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</si>
  <si>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</si>
  <si>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</si>
  <si>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</si>
  <si>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</si>
  <si>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530425210000000016989</t>
  </si>
  <si>
    <t>30113</t>
  </si>
  <si>
    <t>530425210000000016994</t>
  </si>
  <si>
    <t>工会经费</t>
  </si>
  <si>
    <t>30228</t>
  </si>
  <si>
    <t>530425210000000016995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</si>
  <si>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</si>
  <si>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</si>
  <si>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</si>
  <si>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</si>
  <si>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</si>
  <si>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</si>
  <si>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</si>
  <si>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</si>
  <si>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</si>
  <si>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</si>
  <si>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</si>
  <si>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</si>
  <si>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</si>
  <si>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</si>
  <si>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</si>
  <si>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</si>
  <si>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</si>
  <si>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</si>
  <si>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</si>
  <si>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30239</t>
  </si>
  <si>
    <t>其他交通费用</t>
  </si>
  <si>
    <t>30299</t>
  </si>
  <si>
    <t>其他商品和服务支出</t>
  </si>
  <si>
    <t>31002</t>
  </si>
  <si>
    <t>办公设备购置</t>
  </si>
  <si>
    <t>530425221100000408836</t>
  </si>
  <si>
    <t>事业人员支出工资</t>
  </si>
  <si>
    <t>30107</t>
  </si>
  <si>
    <t>绩效工资</t>
  </si>
  <si>
    <t>530425221100000408837</t>
  </si>
  <si>
    <t>公务交通补贴（行政）</t>
  </si>
  <si>
    <t>530425221100000408842</t>
  </si>
  <si>
    <t>公车购置及运维费</t>
  </si>
  <si>
    <t>30231</t>
  </si>
  <si>
    <t>公务用车运行维护费</t>
  </si>
  <si>
    <t>530425221100000408843</t>
  </si>
  <si>
    <t>30217</t>
  </si>
  <si>
    <t>530425231100001438052</t>
  </si>
  <si>
    <t>公务员基础绩效奖</t>
  </si>
  <si>
    <t>530425251100003754565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</si>
  <si>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</si>
  <si>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</si>
  <si>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</si>
  <si>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</si>
  <si>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</si>
  <si>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</si>
  <si>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</si>
  <si>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</si>
  <si>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“急难小”提案办理补助经费</t>
  </si>
  <si>
    <t>311 专项业务类</t>
  </si>
  <si>
    <t>530425241100002144205</t>
  </si>
  <si>
    <t>宣传、文史资料编纂专项经费</t>
  </si>
  <si>
    <t>530425241100002144306</t>
  </si>
  <si>
    <t>遗属补助项目经费</t>
  </si>
  <si>
    <t>312 民生类</t>
  </si>
  <si>
    <t>530425231100001331727</t>
  </si>
  <si>
    <t>30305</t>
  </si>
  <si>
    <t>生活补助</t>
  </si>
  <si>
    <t>易门县政协驻村工作队员及乡村振兴队员生活补助经费</t>
  </si>
  <si>
    <t>530425241100002144342</t>
  </si>
  <si>
    <t>政协工作经费</t>
  </si>
  <si>
    <t>530425241100002458808</t>
  </si>
  <si>
    <t>政协会议经费</t>
  </si>
  <si>
    <t>530425241100002144158</t>
  </si>
  <si>
    <t>政协委室调研视察经费</t>
  </si>
  <si>
    <t>530425241100002144425</t>
  </si>
  <si>
    <t>政协委员活动经费</t>
  </si>
  <si>
    <t>530425241100002144379</t>
  </si>
  <si>
    <t>政协委员培训经费</t>
  </si>
  <si>
    <t>530425241100002144389</t>
  </si>
  <si>
    <t>30216</t>
  </si>
  <si>
    <t>培训费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</si>
  <si>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</si>
  <si>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</si>
  <si>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</si>
  <si>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</si>
  <si>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</si>
  <si>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</si>
  <si>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</si>
  <si>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</si>
  <si>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</si>
  <si>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</si>
  <si>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</si>
  <si>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</si>
  <si>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依据政协章程，2026年召开政协全会。凝集民心，议政协商。</t>
  </si>
  <si>
    <t>产出指标</t>
  </si>
  <si>
    <t>数量指标</t>
  </si>
  <si>
    <t>会议参加人数</t>
  </si>
  <si>
    <t>&gt;=</t>
  </si>
  <si>
    <t>160</t>
  </si>
  <si>
    <t>人</t>
  </si>
  <si>
    <t>定量指标</t>
  </si>
  <si>
    <t>反映会议参加人数。</t>
  </si>
  <si>
    <t>会议会期</t>
  </si>
  <si>
    <t>=</t>
  </si>
  <si>
    <t>天</t>
  </si>
  <si>
    <t>反映会议召开天数。</t>
  </si>
  <si>
    <t>全体委员会议召开次数</t>
  </si>
  <si>
    <t>次</t>
  </si>
  <si>
    <t>反映全委会议召开次数。</t>
  </si>
  <si>
    <t>质量指标</t>
  </si>
  <si>
    <t>委员出席率</t>
  </si>
  <si>
    <t>80</t>
  </si>
  <si>
    <t>%</t>
  </si>
  <si>
    <t>"反映委员出席的情况。委员出席率=出席会议委员人数/委员计划出席人数*100%"</t>
  </si>
  <si>
    <t>效益指标</t>
  </si>
  <si>
    <t>社会效益</t>
  </si>
  <si>
    <t>委员提案提交数量</t>
  </si>
  <si>
    <t>90</t>
  </si>
  <si>
    <t>份</t>
  </si>
  <si>
    <t>反映委员提交提案的数量。</t>
  </si>
  <si>
    <t>委员提案采纳率</t>
  </si>
  <si>
    <t>"反映会议成效。委员提案采纳率=委员提交提案被党委政府采纳数/委员提案数*100%"</t>
  </si>
  <si>
    <t>满意度指标</t>
  </si>
  <si>
    <t>服务对象满意度</t>
  </si>
  <si>
    <t>参会人员满意度</t>
  </si>
  <si>
    <t>反映参会人员对会务工作的满意程度。</t>
  </si>
  <si>
    <t>按照年初计划开展委员培训，提高委员履职能力。</t>
  </si>
  <si>
    <t>参加培训人次</t>
  </si>
  <si>
    <t>150</t>
  </si>
  <si>
    <t>人次</t>
  </si>
  <si>
    <t>反映参加培训累计人次。</t>
  </si>
  <si>
    <t>培训项目完成率</t>
  </si>
  <si>
    <t>95</t>
  </si>
  <si>
    <t>"反映安排培训项目的完成情况。培训项目完成率-完成培训项目数/计划数*100%"</t>
  </si>
  <si>
    <t>培训出勤率</t>
  </si>
  <si>
    <t>反映培训活动的出勤情况。培训出勤率=培训出勤人数/计划培训人数*100%</t>
  </si>
  <si>
    <t>委员素质提高</t>
  </si>
  <si>
    <t>显著提高</t>
  </si>
  <si>
    <t>定性指标</t>
  </si>
  <si>
    <t>项目完成后委员素质提高情况</t>
  </si>
  <si>
    <t>社会公众或服务对象满意度</t>
  </si>
  <si>
    <t>项目完成后社会公众或服务对象满意度情况</t>
  </si>
  <si>
    <t>1、通过电视、新闻广播、报纸等媒体广泛开展宣传；2、编纂文史资料专辑。</t>
  </si>
  <si>
    <t>项目完成率</t>
  </si>
  <si>
    <t>项目完成情况</t>
  </si>
  <si>
    <t>宣传次数</t>
  </si>
  <si>
    <t>50</t>
  </si>
  <si>
    <t>年内宣传政协情况</t>
  </si>
  <si>
    <t>政协年鉴、文史资料编印期数</t>
  </si>
  <si>
    <t>册</t>
  </si>
  <si>
    <t>政协年鉴、文史资料编印情况</t>
  </si>
  <si>
    <t>时效指标</t>
  </si>
  <si>
    <t>政协新闻播报及时率</t>
  </si>
  <si>
    <t>"反映政协新闻及时播出的情况。政协新闻播报及时率=按时播报数/应播报数*100%"</t>
  </si>
  <si>
    <t>各级媒体采编量</t>
  </si>
  <si>
    <t>30</t>
  </si>
  <si>
    <t>反映政协新闻、信息传播量</t>
  </si>
  <si>
    <t>按年初计划分界别开展委员活动，通过开展委员活动，加强界别联系，学习宣传政策，开展调研视察。取得较好的社会效益。</t>
  </si>
  <si>
    <t>反映项目完成情况</t>
  </si>
  <si>
    <t>政协委员活动次数</t>
  </si>
  <si>
    <t>本年内政协委员活动情况</t>
  </si>
  <si>
    <t>委员参加率</t>
  </si>
  <si>
    <t>委员参加活动出席率</t>
  </si>
  <si>
    <t>反映通过开展委员活动，委员素质提高情况</t>
  </si>
  <si>
    <t>委员满意度</t>
  </si>
  <si>
    <t>通过对经济社会发展重点及民生开展调研视察，为经济社会发展提供参考，促进经济社会发展。</t>
  </si>
  <si>
    <t>调研视察课题完成数</t>
  </si>
  <si>
    <t>件</t>
  </si>
  <si>
    <t>本年内委室调研视察课题完成情况</t>
  </si>
  <si>
    <t>调研报告提交数</t>
  </si>
  <si>
    <t>调研报告提交本级党委、政府数量</t>
  </si>
  <si>
    <t>调研成果采纳率</t>
  </si>
  <si>
    <t>年度内调研成果采纳情况</t>
  </si>
  <si>
    <t>通过开展“急难小”提案办理补助，提高县政协提案办理效率，有效改善基础设施建设，提高委员提案的积极性。</t>
  </si>
  <si>
    <t>提案办结率</t>
  </si>
  <si>
    <t>急难小提案办结率</t>
  </si>
  <si>
    <t>重点提案面商率</t>
  </si>
  <si>
    <t>反映重点提案面商情况：重点提案面商数与全部重点提案的比率</t>
  </si>
  <si>
    <t>提案答复率</t>
  </si>
  <si>
    <t>反映提案答复的情况。提案答复率=时限内答复的提案数/提案总数*100%</t>
  </si>
  <si>
    <t>提案成果转化率</t>
  </si>
  <si>
    <t>反映重点提案调研的工作成效。重点提案调研成果转化率=调研成果被党委政府等部门采用或参考的数量/调研成果数量*100%</t>
  </si>
  <si>
    <t>提案办理、服务质量委员满意度</t>
  </si>
  <si>
    <t>反映委员对提案办理、服务质量的满意程度。</t>
  </si>
  <si>
    <t>社会公众满意度</t>
  </si>
  <si>
    <t>做好本部门人员、公用经费保障，按规定落实干部职工各项待遇，支持部门正常履职，保持社会稳定团结。</t>
  </si>
  <si>
    <t>遗属补助保障人数</t>
  </si>
  <si>
    <t>反映部门（单位）实际发放工资人员数量。工资福利包括：行政人员工资、社会保险、住房公积金、职业年金等。</t>
  </si>
  <si>
    <t>发放对象准确率</t>
  </si>
  <si>
    <t>100</t>
  </si>
  <si>
    <t>反映遗属补助发放的准确率。</t>
  </si>
  <si>
    <t>发放及时率</t>
  </si>
  <si>
    <t>反映是否按时、及时发放遗属补助。</t>
  </si>
  <si>
    <t>改善遗属生活</t>
  </si>
  <si>
    <t>有效</t>
  </si>
  <si>
    <t>反映发放遗属补助后，遗属生活改善情况。</t>
  </si>
  <si>
    <t>单位人员满意度</t>
  </si>
  <si>
    <t>反映部门（单位）人员对工资福利发放的满意程度。</t>
  </si>
  <si>
    <t>职工遗属满意度</t>
  </si>
  <si>
    <t>92</t>
  </si>
  <si>
    <t>反映社会公众对部门（单位）履职情况的满意程度。</t>
  </si>
  <si>
    <t>通过项目开展，为派到实施艰苦边远地为扶贫驻村工作队员提供工作、组织、生活保障，更好发挥驻村工作队生力军作用，进一步实施乡村振兴，提升脱贫攻坚质量，巩固脱贫攻坚成果。</t>
  </si>
  <si>
    <t>驻村工作队队员补助费</t>
  </si>
  <si>
    <t>18000</t>
  </si>
  <si>
    <t>元</t>
  </si>
  <si>
    <t>反映驻村工作队员补助经费。</t>
  </si>
  <si>
    <t>解决实际困难次数</t>
  </si>
  <si>
    <t>反映驻村工作队员年内帮助联系村解决实际困难次数</t>
  </si>
  <si>
    <t>获补对象发放准确率</t>
  </si>
  <si>
    <t>根据考核、考勤结果准确发放补助</t>
  </si>
  <si>
    <t>驻村工作队员补助费发放及时率</t>
  </si>
  <si>
    <t>反映发放单位及时发放补助资金的情况。
发放及时率=在时限内发放资金/应发放资金*100%</t>
  </si>
  <si>
    <t>驻村工作队员的生活状况改善</t>
  </si>
  <si>
    <t>保障驻村工作队员稳定，补助促进驻村工作队员生活状况改善的情况。</t>
  </si>
  <si>
    <t>驻村工作队员满意度</t>
  </si>
  <si>
    <t>反映驻村工作队员的满意程度，形成问卷进行抽样调查</t>
  </si>
  <si>
    <t>通过经费保障，政协机关公务出行将得到较好保障，机关业务工作得到正常、有序开展。</t>
  </si>
  <si>
    <t>保障公务出行次数</t>
  </si>
  <si>
    <t>反映项目保障公务出行情况</t>
  </si>
  <si>
    <t>安全公务出行率</t>
  </si>
  <si>
    <t>反映公务出行安全情况</t>
  </si>
  <si>
    <t>安全事故发生次数</t>
  </si>
  <si>
    <t>0</t>
  </si>
  <si>
    <t>反映安全保卫成效，即安全事故发生的次数为0。</t>
  </si>
  <si>
    <t>保障机关事务正常运转</t>
  </si>
  <si>
    <t>正常</t>
  </si>
  <si>
    <t>反映保障机关事务正常运转。</t>
  </si>
  <si>
    <t>机关干部职工满意度</t>
  </si>
  <si>
    <t>反映机关干部对服务保障工作的满意度情况。</t>
  </si>
  <si>
    <t>预算06表</t>
  </si>
  <si>
    <t>2026年部门政府性基金预算支出预算表</t>
  </si>
  <si>
    <t>政府性基金预算支出</t>
  </si>
  <si>
    <t>备注：由于我部门2026年无政府性基金预算支出，因此本表无数据。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</si>
  <si>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</si>
  <si>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</si>
  <si>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</si>
  <si>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</si>
  <si>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</si>
  <si>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</si>
  <si>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</si>
  <si>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</si>
  <si>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</si>
  <si>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</si>
  <si>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</si>
  <si>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</si>
  <si>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年</t>
  </si>
  <si>
    <t>办公打印机采购</t>
  </si>
  <si>
    <t>台</t>
  </si>
  <si>
    <t>印刷服务采购</t>
  </si>
  <si>
    <t>项</t>
  </si>
  <si>
    <t>公务用车维修保养服务采购</t>
  </si>
  <si>
    <t>公务用车加油服务采购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</si>
  <si>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</si>
  <si>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</si>
  <si>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</si>
  <si>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</si>
  <si>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</si>
  <si>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备注：由于我部门2026年无政府购买服务预算，因此本表无数据。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</si>
  <si>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</si>
  <si>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</si>
  <si>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</si>
  <si>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</si>
  <si>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</si>
  <si>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</si>
  <si>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</si>
  <si>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</si>
  <si>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</si>
  <si>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</si>
  <si>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</si>
  <si>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</si>
  <si>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备注：由于我部门2026年无对下转移支付项目，因此本表无数据。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</si>
  <si>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</si>
  <si>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</si>
  <si>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</si>
  <si>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</si>
  <si>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</si>
  <si>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</si>
  <si>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</si>
  <si>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</si>
  <si>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</si>
  <si>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</si>
  <si>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通用设备</t>
  </si>
  <si>
    <t>A02021000 打印机</t>
  </si>
  <si>
    <t>打印机采购</t>
  </si>
  <si>
    <t>预算11表</t>
  </si>
  <si>
    <t>2026年上级补助项目支出预算表</t>
  </si>
  <si>
    <t>上级补助</t>
  </si>
  <si>
    <t>备注：由于我部门2026年无上级补助项目支出，因此本表无数据。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</si>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</sst>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#,##0;\-#,##0;;@"/>
    <numFmt numFmtId="179" formatCode="hh:mm:ss"/>
    <numFmt numFmtId="180" formatCode="yyyy\-mm\-dd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80" fontId="2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9" fontId="2" fillId="0" borderId="1">
      <alignment horizontal="right" vertical="center"/>
    </xf>
    <xf numFmtId="178" fontId="2" fillId="0" borderId="1">
      <alignment horizontal="right" vertical="center"/>
    </xf>
    <xf numFmtId="0" fontId="2" fillId="0" borderId="0">
      <alignment vertical="top"/>
      <protection locked="0"/>
    </xf>
  </cellStyleXfs>
  <cellXfs count="80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2" fillId="0" borderId="0" xfId="53" applyNumberFormat="1" applyFont="1" applyBorder="1">
      <alignment horizontal="left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0" fontId="9" fillId="0" borderId="1" xfId="57" applyFont="1" applyFill="1" applyBorder="1" applyAlignment="1" applyProtection="1">
      <alignment horizontal="center" vertical="center" wrapText="1"/>
    </xf>
    <xf numFmtId="0" fontId="9" fillId="0" borderId="2" xfId="57" applyFont="1" applyFill="1" applyBorder="1" applyAlignment="1" applyProtection="1">
      <alignment horizontal="left" vertical="center" wrapText="1"/>
    </xf>
    <xf numFmtId="0" fontId="10" fillId="0" borderId="1" xfId="57" applyFont="1" applyFill="1" applyBorder="1" applyAlignment="1" applyProtection="1">
      <alignment horizontal="right" vertical="center"/>
    </xf>
    <xf numFmtId="49" fontId="8" fillId="0" borderId="0" xfId="53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8" fontId="6" fillId="0" borderId="1" xfId="56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6" fontId="2" fillId="0" borderId="1" xfId="53" applyNumberFormat="1" applyFont="1" applyBorder="1" applyAlignment="1">
      <alignment horizontal="right" vertical="center" wrapText="1"/>
    </xf>
    <xf numFmtId="176" fontId="2" fillId="0" borderId="1" xfId="53" applyNumberFormat="1" applyFont="1" applyBorder="1" applyAlignment="1">
      <alignment horizontal="center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178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3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"单位名称："&amp;"中国人民政治协商会议云南省易门县委员会"</f>
        <v>单位名称：中国人民政治协商会议云南省易门县委员会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7689766.56</v>
      </c>
      <c r="C7" s="14" t="str">
        <f>"一"&amp;"、"&amp;"一般公共服务支出"</f>
        <v>一、一般公共服务支出</v>
      </c>
      <c r="D7" s="16">
        <v>5914973.34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621771.2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628094.02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524928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8" t="s">
        <v>16</v>
      </c>
      <c r="B15" s="16"/>
      <c r="C15" s="71"/>
      <c r="D15" s="16"/>
    </row>
    <row r="16" ht="22.5" customHeight="1" spans="1:4">
      <c r="A16" s="68" t="s">
        <v>17</v>
      </c>
      <c r="B16" s="16"/>
      <c r="C16" s="71"/>
      <c r="D16" s="16"/>
    </row>
    <row r="17" ht="22.5" customHeight="1" spans="1:4">
      <c r="A17" s="68"/>
      <c r="B17" s="16"/>
      <c r="C17" s="71"/>
      <c r="D17" s="16"/>
    </row>
    <row r="18" ht="22.5" customHeight="1" spans="1:4">
      <c r="A18" s="69" t="s">
        <v>18</v>
      </c>
      <c r="B18" s="70">
        <v>7689766.56</v>
      </c>
      <c r="C18" s="71" t="s">
        <v>19</v>
      </c>
      <c r="D18" s="70">
        <v>7689766.56</v>
      </c>
    </row>
    <row r="19" ht="22.5" customHeight="1" spans="1:4">
      <c r="A19" s="78" t="s">
        <v>20</v>
      </c>
      <c r="B19" s="16"/>
      <c r="C19" s="79" t="s">
        <v>21</v>
      </c>
      <c r="D19" s="49"/>
    </row>
    <row r="20" ht="22.5" customHeight="1" spans="1:4">
      <c r="A20" s="68" t="s">
        <v>22</v>
      </c>
      <c r="B20" s="70"/>
      <c r="C20" s="68" t="s">
        <v>22</v>
      </c>
      <c r="D20" s="70"/>
    </row>
    <row r="21" ht="22.5" customHeight="1" spans="1:4">
      <c r="A21" s="68" t="s">
        <v>23</v>
      </c>
      <c r="B21" s="70"/>
      <c r="C21" s="68" t="s">
        <v>24</v>
      </c>
      <c r="D21" s="70"/>
    </row>
    <row r="22" ht="22.5" customHeight="1" spans="1:4">
      <c r="A22" s="69" t="s">
        <v>25</v>
      </c>
      <c r="B22" s="70">
        <v>7689766.56</v>
      </c>
      <c r="C22" s="71" t="s">
        <v>26</v>
      </c>
      <c r="D22" s="70">
        <v>7689766.56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3" sqref="A3:C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406</v>
      </c>
    </row>
    <row r="2" ht="37.5" customHeight="1" spans="1:6">
      <c r="A2" s="3" t="s">
        <v>407</v>
      </c>
      <c r="B2" s="3"/>
      <c r="C2" s="3"/>
      <c r="D2" s="3"/>
      <c r="E2" s="3"/>
      <c r="F2" s="3"/>
    </row>
    <row r="3" ht="18.75" customHeight="1" spans="1:6">
      <c r="A3" s="44" t="str">
        <f>"单位名称："&amp;"中国人民政治协商会议云南省易门县委员会"</f>
        <v>单位名称：中国人民政治协商会议云南省易门县委员会</v>
      </c>
      <c r="B3" s="44"/>
      <c r="C3" s="44"/>
      <c r="D3" s="45"/>
      <c r="E3" s="45"/>
      <c r="F3" s="46" t="s">
        <v>29</v>
      </c>
    </row>
    <row r="4" ht="18.75" customHeight="1" spans="1:6">
      <c r="A4" s="12" t="s">
        <v>146</v>
      </c>
      <c r="B4" s="12" t="s">
        <v>60</v>
      </c>
      <c r="C4" s="12" t="s">
        <v>61</v>
      </c>
      <c r="D4" s="47" t="s">
        <v>408</v>
      </c>
      <c r="E4" s="47"/>
      <c r="F4" s="47"/>
    </row>
    <row r="5" ht="18.75" customHeight="1" spans="1:6">
      <c r="A5" s="12" t="s">
        <v>60</v>
      </c>
      <c r="B5" s="12" t="s">
        <v>60</v>
      </c>
      <c r="C5" s="12" t="s">
        <v>61</v>
      </c>
      <c r="D5" s="47" t="s">
        <v>34</v>
      </c>
      <c r="E5" s="47" t="s">
        <v>64</v>
      </c>
      <c r="F5" s="47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8" t="s">
        <v>118</v>
      </c>
      <c r="B8" s="48"/>
      <c r="C8" s="48"/>
      <c r="D8" s="49"/>
      <c r="E8" s="49"/>
      <c r="F8" s="49"/>
    </row>
    <row r="9" customHeight="1" spans="1:1">
      <c r="A9" t="s">
        <v>409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9"/>
  <sheetViews>
    <sheetView showZeros="0" workbookViewId="0">
      <selection activeCell="A4" sqref="A4:A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9" t="s">
        <v>410</v>
      </c>
    </row>
    <row r="2" ht="45" customHeight="1" spans="1:17">
      <c r="A2" s="32" t="s">
        <v>411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1"/>
      <c r="O2" s="41"/>
      <c r="P2" s="41"/>
      <c r="Q2" s="41"/>
    </row>
    <row r="3" ht="20.25" customHeight="1" spans="1:17">
      <c r="A3" s="21" t="str">
        <f>"单位名称"&amp;"：中国人民政治协商会议云南省易门县委员会"</f>
        <v>单位名称：中国人民政治协商会议云南省易门县委员会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8"/>
      <c r="O3" s="18"/>
      <c r="P3" s="18"/>
      <c r="Q3" s="19" t="s">
        <v>29</v>
      </c>
    </row>
    <row r="4" ht="20.25" customHeight="1" spans="1:17">
      <c r="A4" s="22" t="s">
        <v>412</v>
      </c>
      <c r="B4" s="22" t="s">
        <v>413</v>
      </c>
      <c r="C4" s="22" t="s">
        <v>414</v>
      </c>
      <c r="D4" s="22" t="s">
        <v>415</v>
      </c>
      <c r="E4" s="22" t="s">
        <v>416</v>
      </c>
      <c r="F4" s="22" t="s">
        <v>417</v>
      </c>
      <c r="G4" s="22" t="s">
        <v>153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418</v>
      </c>
      <c r="B5" s="22" t="s">
        <v>413</v>
      </c>
      <c r="C5" s="22" t="s">
        <v>414</v>
      </c>
      <c r="D5" s="22" t="s">
        <v>415</v>
      </c>
      <c r="E5" s="22" t="s">
        <v>416</v>
      </c>
      <c r="F5" s="22" t="s">
        <v>417</v>
      </c>
      <c r="G5" s="22" t="s">
        <v>32</v>
      </c>
      <c r="H5" s="22" t="s">
        <v>35</v>
      </c>
      <c r="I5" s="22" t="s">
        <v>419</v>
      </c>
      <c r="J5" s="22" t="s">
        <v>420</v>
      </c>
      <c r="K5" s="22" t="s">
        <v>38</v>
      </c>
      <c r="L5" s="22" t="s">
        <v>421</v>
      </c>
      <c r="M5" s="22" t="s">
        <v>63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42" t="s">
        <v>43</v>
      </c>
      <c r="P6" s="42" t="s">
        <v>44</v>
      </c>
      <c r="Q6" s="42" t="s">
        <v>45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8" t="s">
        <v>186</v>
      </c>
      <c r="B8" s="29"/>
      <c r="C8" s="29"/>
      <c r="D8" s="39"/>
      <c r="E8" s="39"/>
      <c r="F8" s="39">
        <v>98000</v>
      </c>
      <c r="G8" s="39">
        <v>108000</v>
      </c>
      <c r="H8" s="39">
        <v>108000</v>
      </c>
      <c r="I8" s="39"/>
      <c r="J8" s="35"/>
      <c r="K8" s="35"/>
      <c r="L8" s="39"/>
      <c r="M8" s="39"/>
      <c r="N8" s="39"/>
      <c r="O8" s="39"/>
      <c r="P8" s="39"/>
      <c r="Q8" s="39"/>
    </row>
    <row r="9" ht="20.25" customHeight="1" spans="1:17">
      <c r="A9" s="29"/>
      <c r="B9" s="29" t="s">
        <v>198</v>
      </c>
      <c r="C9" s="29" t="str">
        <f>"C21040001"&amp;"  "&amp;"物业管理服务"</f>
        <v>C21040001  物业管理服务</v>
      </c>
      <c r="D9" s="40" t="s">
        <v>422</v>
      </c>
      <c r="E9" s="31">
        <v>1</v>
      </c>
      <c r="F9" s="39">
        <v>98000</v>
      </c>
      <c r="G9" s="39">
        <v>98000</v>
      </c>
      <c r="H9" s="35">
        <v>98000</v>
      </c>
      <c r="I9" s="35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9"/>
      <c r="B10" s="29" t="s">
        <v>423</v>
      </c>
      <c r="C10" s="29" t="str">
        <f>"A02021000"&amp;"  "&amp;"打印机"</f>
        <v>A02021000  打印机</v>
      </c>
      <c r="D10" s="40" t="s">
        <v>424</v>
      </c>
      <c r="E10" s="31">
        <v>4</v>
      </c>
      <c r="F10" s="39"/>
      <c r="G10" s="39">
        <v>10000</v>
      </c>
      <c r="H10" s="35">
        <v>10000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38" t="s">
        <v>237</v>
      </c>
      <c r="B11" s="29"/>
      <c r="C11" s="29"/>
      <c r="D11" s="29"/>
      <c r="E11" s="29"/>
      <c r="F11" s="39">
        <v>50000</v>
      </c>
      <c r="G11" s="39">
        <v>50000</v>
      </c>
      <c r="H11" s="39">
        <v>50000</v>
      </c>
      <c r="I11" s="39"/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29"/>
      <c r="B12" s="29" t="s">
        <v>425</v>
      </c>
      <c r="C12" s="29" t="str">
        <f>"C23090100"&amp;"  "&amp;"印刷服务"</f>
        <v>C23090100  印刷服务</v>
      </c>
      <c r="D12" s="40" t="s">
        <v>426</v>
      </c>
      <c r="E12" s="31">
        <v>1</v>
      </c>
      <c r="F12" s="39">
        <v>50000</v>
      </c>
      <c r="G12" s="39">
        <v>50000</v>
      </c>
      <c r="H12" s="35">
        <v>50000</v>
      </c>
      <c r="I12" s="35"/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38" t="s">
        <v>218</v>
      </c>
      <c r="B13" s="29"/>
      <c r="C13" s="29"/>
      <c r="D13" s="29"/>
      <c r="E13" s="29"/>
      <c r="F13" s="39">
        <v>5000</v>
      </c>
      <c r="G13" s="39">
        <v>19400</v>
      </c>
      <c r="H13" s="39">
        <v>19400</v>
      </c>
      <c r="I13" s="39"/>
      <c r="J13" s="35"/>
      <c r="K13" s="35"/>
      <c r="L13" s="39"/>
      <c r="M13" s="39"/>
      <c r="N13" s="39"/>
      <c r="O13" s="39"/>
      <c r="P13" s="39"/>
      <c r="Q13" s="39"/>
    </row>
    <row r="14" ht="20.25" customHeight="1" spans="1:17">
      <c r="A14" s="29"/>
      <c r="B14" s="29" t="s">
        <v>220</v>
      </c>
      <c r="C14" s="29" t="str">
        <f>"C23120302"&amp;"  "&amp;"车辆加油、添加燃料服务"</f>
        <v>C23120302  车辆加油、添加燃料服务</v>
      </c>
      <c r="D14" s="40" t="s">
        <v>426</v>
      </c>
      <c r="E14" s="31">
        <v>1</v>
      </c>
      <c r="F14" s="39"/>
      <c r="G14" s="39">
        <v>14400</v>
      </c>
      <c r="H14" s="35">
        <v>14400</v>
      </c>
      <c r="I14" s="35"/>
      <c r="J14" s="35"/>
      <c r="K14" s="35"/>
      <c r="L14" s="39"/>
      <c r="M14" s="39"/>
      <c r="N14" s="39"/>
      <c r="O14" s="39"/>
      <c r="P14" s="39"/>
      <c r="Q14" s="39"/>
    </row>
    <row r="15" ht="20.25" customHeight="1" spans="1:17">
      <c r="A15" s="29"/>
      <c r="B15" s="29" t="s">
        <v>220</v>
      </c>
      <c r="C15" s="29" t="str">
        <f>"C23120301"&amp;"  "&amp;"车辆维修和保养服务"</f>
        <v>C23120301  车辆维修和保养服务</v>
      </c>
      <c r="D15" s="40" t="s">
        <v>426</v>
      </c>
      <c r="E15" s="31">
        <v>1</v>
      </c>
      <c r="F15" s="39">
        <v>5000</v>
      </c>
      <c r="G15" s="39">
        <v>5000</v>
      </c>
      <c r="H15" s="35">
        <v>5000</v>
      </c>
      <c r="I15" s="35"/>
      <c r="J15" s="35"/>
      <c r="K15" s="35"/>
      <c r="L15" s="39"/>
      <c r="M15" s="39"/>
      <c r="N15" s="39"/>
      <c r="O15" s="39"/>
      <c r="P15" s="39"/>
      <c r="Q15" s="39"/>
    </row>
    <row r="16" ht="20.25" customHeight="1" spans="1:17">
      <c r="A16" s="38" t="s">
        <v>246</v>
      </c>
      <c r="B16" s="29"/>
      <c r="C16" s="29"/>
      <c r="D16" s="29"/>
      <c r="E16" s="29"/>
      <c r="F16" s="39">
        <v>20000</v>
      </c>
      <c r="G16" s="39">
        <v>50000</v>
      </c>
      <c r="H16" s="39">
        <v>50000</v>
      </c>
      <c r="I16" s="39"/>
      <c r="J16" s="35"/>
      <c r="K16" s="35"/>
      <c r="L16" s="39"/>
      <c r="M16" s="39"/>
      <c r="N16" s="39"/>
      <c r="O16" s="39"/>
      <c r="P16" s="39"/>
      <c r="Q16" s="39"/>
    </row>
    <row r="17" ht="20.25" customHeight="1" spans="1:17">
      <c r="A17" s="29"/>
      <c r="B17" s="29" t="s">
        <v>427</v>
      </c>
      <c r="C17" s="29" t="str">
        <f>"C23120301"&amp;"  "&amp;"车辆维修和保养服务"</f>
        <v>C23120301  车辆维修和保养服务</v>
      </c>
      <c r="D17" s="40" t="s">
        <v>426</v>
      </c>
      <c r="E17" s="31">
        <v>1</v>
      </c>
      <c r="F17" s="39">
        <v>20000</v>
      </c>
      <c r="G17" s="39">
        <v>20000</v>
      </c>
      <c r="H17" s="35">
        <v>20000</v>
      </c>
      <c r="I17" s="35"/>
      <c r="J17" s="35"/>
      <c r="K17" s="35"/>
      <c r="L17" s="39"/>
      <c r="M17" s="39"/>
      <c r="N17" s="39"/>
      <c r="O17" s="39"/>
      <c r="P17" s="39"/>
      <c r="Q17" s="39"/>
    </row>
    <row r="18" ht="20.25" customHeight="1" spans="1:17">
      <c r="A18" s="29"/>
      <c r="B18" s="29" t="s">
        <v>428</v>
      </c>
      <c r="C18" s="29" t="str">
        <f>"C23120302"&amp;"  "&amp;"车辆加油、添加燃料服务"</f>
        <v>C23120302  车辆加油、添加燃料服务</v>
      </c>
      <c r="D18" s="40" t="s">
        <v>426</v>
      </c>
      <c r="E18" s="31">
        <v>1</v>
      </c>
      <c r="F18" s="39"/>
      <c r="G18" s="39">
        <v>30000</v>
      </c>
      <c r="H18" s="35">
        <v>30000</v>
      </c>
      <c r="I18" s="35"/>
      <c r="J18" s="35"/>
      <c r="K18" s="35"/>
      <c r="L18" s="39"/>
      <c r="M18" s="39"/>
      <c r="N18" s="39"/>
      <c r="O18" s="39"/>
      <c r="P18" s="39"/>
      <c r="Q18" s="39"/>
    </row>
    <row r="19" ht="20.25" customHeight="1" spans="1:17">
      <c r="A19" s="31" t="s">
        <v>32</v>
      </c>
      <c r="B19" s="31"/>
      <c r="C19" s="31"/>
      <c r="D19" s="40"/>
      <c r="E19" s="40"/>
      <c r="F19" s="39">
        <v>173000</v>
      </c>
      <c r="G19" s="39">
        <v>227400</v>
      </c>
      <c r="H19" s="39">
        <v>227400</v>
      </c>
      <c r="I19" s="39"/>
      <c r="J19" s="39"/>
      <c r="K19" s="39"/>
      <c r="L19" s="39"/>
      <c r="M19" s="39"/>
      <c r="N19" s="39"/>
      <c r="O19" s="39"/>
      <c r="P19" s="39"/>
      <c r="Q19" s="39"/>
    </row>
  </sheetData>
  <mergeCells count="17">
    <mergeCell ref="A1:M1"/>
    <mergeCell ref="A2:Q2"/>
    <mergeCell ref="A3:M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4" sqref="A4:A6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429</v>
      </c>
    </row>
    <row r="2" ht="45" customHeight="1" spans="1:14">
      <c r="A2" s="32" t="s">
        <v>430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1" spans="1:14">
      <c r="A3" s="21" t="str">
        <f>"单位名称："&amp;"中国人民政治协商会议云南省易门县委员会"</f>
        <v>单位名称：中国人民政治协商会议云南省易门县委员会</v>
      </c>
      <c r="B3" s="21"/>
      <c r="C3" s="21"/>
      <c r="D3" s="21"/>
      <c r="E3" s="21"/>
      <c r="F3" s="21"/>
      <c r="G3" s="21"/>
      <c r="H3" s="21"/>
      <c r="I3" s="19"/>
      <c r="J3" s="19"/>
      <c r="K3" s="19"/>
      <c r="L3" s="19"/>
      <c r="M3" s="19"/>
      <c r="N3" s="19" t="s">
        <v>29</v>
      </c>
    </row>
    <row r="4" ht="27.15" customHeight="1" spans="1:14">
      <c r="A4" s="33" t="s">
        <v>412</v>
      </c>
      <c r="B4" s="33" t="s">
        <v>431</v>
      </c>
      <c r="C4" s="33" t="s">
        <v>432</v>
      </c>
      <c r="D4" s="33" t="s">
        <v>153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418</v>
      </c>
      <c r="B5" s="33"/>
      <c r="C5" s="33" t="s">
        <v>433</v>
      </c>
      <c r="D5" s="33" t="s">
        <v>32</v>
      </c>
      <c r="E5" s="33" t="s">
        <v>35</v>
      </c>
      <c r="F5" s="33" t="s">
        <v>419</v>
      </c>
      <c r="G5" s="33" t="s">
        <v>420</v>
      </c>
      <c r="H5" s="33" t="s">
        <v>38</v>
      </c>
      <c r="I5" s="33" t="s">
        <v>421</v>
      </c>
      <c r="J5" s="33"/>
      <c r="K5" s="33"/>
      <c r="L5" s="33"/>
      <c r="M5" s="33"/>
      <c r="N5" s="33"/>
    </row>
    <row r="6" ht="28.65" customHeight="1" spans="1:14">
      <c r="A6" s="33"/>
      <c r="B6" s="33"/>
      <c r="C6" s="33"/>
      <c r="D6" s="33"/>
      <c r="E6" s="33" t="s">
        <v>34</v>
      </c>
      <c r="F6" s="33"/>
      <c r="G6" s="33"/>
      <c r="H6" s="33"/>
      <c r="I6" s="33" t="s">
        <v>34</v>
      </c>
      <c r="J6" s="33" t="s">
        <v>41</v>
      </c>
      <c r="K6" s="33" t="s">
        <v>42</v>
      </c>
      <c r="L6" s="36" t="s">
        <v>43</v>
      </c>
      <c r="M6" s="36" t="s">
        <v>44</v>
      </c>
      <c r="N6" s="36" t="s">
        <v>45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9"/>
      <c r="B8" s="29"/>
      <c r="C8" s="29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9"/>
      <c r="B9" s="29"/>
      <c r="C9" s="29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31" t="s">
        <v>32</v>
      </c>
      <c r="B10" s="31"/>
      <c r="C10" s="31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Height="1" spans="1:1">
      <c r="A11" t="s">
        <v>434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4" sqref="A4:A5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435</v>
      </c>
    </row>
    <row r="2" ht="45.15" customHeight="1" spans="1:11">
      <c r="A2" s="26" t="s">
        <v>436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75" customHeight="1" spans="1:11">
      <c r="A3" s="21" t="str">
        <f>"单位名称："&amp;"中国人民政治协商会议云南省易门县委员会"</f>
        <v>单位名称：中国人民政治协商会议云南省易门县委员会</v>
      </c>
      <c r="B3" s="21"/>
      <c r="C3" s="21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30" t="s">
        <v>437</v>
      </c>
      <c r="B4" s="30" t="s">
        <v>153</v>
      </c>
      <c r="C4" s="30"/>
      <c r="D4" s="30"/>
      <c r="E4" s="30" t="s">
        <v>438</v>
      </c>
      <c r="F4" s="30"/>
      <c r="G4" s="30"/>
      <c r="H4" s="30"/>
      <c r="I4" s="30"/>
      <c r="J4" s="30"/>
      <c r="K4" s="30"/>
    </row>
    <row r="5" ht="22.5" customHeight="1" spans="1:11">
      <c r="A5" s="30"/>
      <c r="B5" s="30" t="s">
        <v>32</v>
      </c>
      <c r="C5" s="30" t="s">
        <v>35</v>
      </c>
      <c r="D5" s="30" t="s">
        <v>419</v>
      </c>
      <c r="E5" s="30" t="s">
        <v>439</v>
      </c>
      <c r="F5" s="30" t="s">
        <v>440</v>
      </c>
      <c r="G5" s="12" t="s">
        <v>441</v>
      </c>
      <c r="H5" s="12" t="s">
        <v>442</v>
      </c>
      <c r="I5" s="12" t="s">
        <v>443</v>
      </c>
      <c r="J5" s="12" t="s">
        <v>444</v>
      </c>
      <c r="K5" s="12" t="s">
        <v>445</v>
      </c>
    </row>
    <row r="6" ht="18.75" customHeight="1" spans="1:11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  <c r="H6" s="31" t="s">
        <v>53</v>
      </c>
      <c r="I6" s="31" t="s">
        <v>54</v>
      </c>
      <c r="J6" s="31" t="s">
        <v>71</v>
      </c>
      <c r="K6" s="31" t="s">
        <v>446</v>
      </c>
    </row>
    <row r="7" ht="18.75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18.75" customHeight="1" spans="1:11">
      <c r="A8" s="31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customHeight="1" spans="1:1">
      <c r="A9" t="s">
        <v>447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4" sqref="A4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448</v>
      </c>
    </row>
    <row r="2" ht="52.05" customHeight="1" spans="1:10">
      <c r="A2" s="26" t="s">
        <v>449</v>
      </c>
      <c r="B2" s="27"/>
      <c r="C2" s="27"/>
      <c r="D2" s="27"/>
      <c r="E2" s="27"/>
      <c r="F2" s="27"/>
      <c r="G2" s="27"/>
      <c r="H2" s="27"/>
      <c r="I2" s="27"/>
      <c r="J2" s="27"/>
    </row>
    <row r="3" ht="21.3" customHeight="1" spans="1:10">
      <c r="A3" s="21" t="str">
        <f>"单位名称："&amp;"中国人民政治协商会议云南省易门县委员会"</f>
        <v>单位名称：中国人民政治协商会议云南省易门县委员会</v>
      </c>
      <c r="B3" s="21"/>
      <c r="C3" s="21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260</v>
      </c>
      <c r="B4" s="22" t="s">
        <v>261</v>
      </c>
      <c r="C4" s="22" t="s">
        <v>262</v>
      </c>
      <c r="D4" s="22" t="s">
        <v>263</v>
      </c>
      <c r="E4" s="22" t="s">
        <v>264</v>
      </c>
      <c r="F4" s="22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71</v>
      </c>
    </row>
    <row r="6" ht="18.75" customHeight="1" spans="1:10">
      <c r="A6" s="29"/>
      <c r="B6" s="29"/>
      <c r="C6" s="29"/>
      <c r="D6" s="29"/>
      <c r="E6" s="29"/>
      <c r="F6" s="29"/>
      <c r="G6" s="29"/>
      <c r="H6" s="29"/>
      <c r="I6" s="29"/>
      <c r="J6" s="29"/>
    </row>
    <row r="7" ht="18.75" customHeight="1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customHeight="1" spans="1:1">
      <c r="A8" t="s">
        <v>447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4" sqref="A4:A5"/>
    </sheetView>
  </sheetViews>
  <sheetFormatPr defaultColWidth="8.85" defaultRowHeight="15" customHeight="1" outlineLevelRow="6" outlineLevelCol="7"/>
  <cols>
    <col min="1" max="1" width="30.125" customWidth="1"/>
    <col min="2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450</v>
      </c>
    </row>
    <row r="2" ht="41.4" customHeight="1" spans="1:8">
      <c r="A2" s="20" t="s">
        <v>451</v>
      </c>
      <c r="B2" s="20"/>
      <c r="C2" s="20"/>
      <c r="D2" s="20"/>
      <c r="E2" s="20"/>
      <c r="F2" s="20"/>
      <c r="G2" s="20"/>
      <c r="H2" s="20"/>
    </row>
    <row r="3" ht="18.75" customHeight="1" spans="1:8">
      <c r="A3" s="21" t="str">
        <f>"单位名称："&amp;"中国人民政治协商会议云南省易门县委员会"</f>
        <v>单位名称：中国人民政治协商会议云南省易门县委员会</v>
      </c>
      <c r="B3" s="21"/>
      <c r="C3" s="21"/>
      <c r="D3" s="18"/>
      <c r="E3" s="18"/>
      <c r="F3" s="18"/>
      <c r="G3" s="18"/>
      <c r="H3" s="18"/>
    </row>
    <row r="4" ht="18.75" customHeight="1" spans="1:8">
      <c r="A4" s="22" t="s">
        <v>146</v>
      </c>
      <c r="B4" s="22" t="s">
        <v>452</v>
      </c>
      <c r="C4" s="22" t="s">
        <v>453</v>
      </c>
      <c r="D4" s="22" t="s">
        <v>454</v>
      </c>
      <c r="E4" s="22" t="s">
        <v>415</v>
      </c>
      <c r="F4" s="22" t="s">
        <v>455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416</v>
      </c>
      <c r="G5" s="22" t="s">
        <v>456</v>
      </c>
      <c r="H5" s="22" t="s">
        <v>457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 t="s">
        <v>56</v>
      </c>
      <c r="B7" s="23" t="s">
        <v>458</v>
      </c>
      <c r="C7" s="24" t="s">
        <v>459</v>
      </c>
      <c r="D7" s="24" t="s">
        <v>460</v>
      </c>
      <c r="E7" s="23" t="s">
        <v>424</v>
      </c>
      <c r="F7" s="25">
        <v>4</v>
      </c>
      <c r="G7" s="25">
        <v>2500</v>
      </c>
      <c r="H7" s="25">
        <v>10000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3" sqref="A3:G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461</v>
      </c>
    </row>
    <row r="2" ht="45" customHeight="1" spans="1:11">
      <c r="A2" s="3" t="s">
        <v>462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229</v>
      </c>
      <c r="B4" s="12" t="s">
        <v>148</v>
      </c>
      <c r="C4" s="12" t="s">
        <v>230</v>
      </c>
      <c r="D4" s="12" t="s">
        <v>149</v>
      </c>
      <c r="E4" s="12" t="s">
        <v>150</v>
      </c>
      <c r="F4" s="12" t="s">
        <v>231</v>
      </c>
      <c r="G4" s="12" t="s">
        <v>152</v>
      </c>
      <c r="H4" s="12" t="s">
        <v>32</v>
      </c>
      <c r="I4" s="12" t="s">
        <v>463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464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selection activeCell="C25" sqref="C25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465</v>
      </c>
    </row>
    <row r="2" ht="45" customHeight="1" spans="1:7">
      <c r="A2" s="3" t="s">
        <v>466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230</v>
      </c>
      <c r="B4" s="6" t="s">
        <v>229</v>
      </c>
      <c r="C4" s="6" t="s">
        <v>148</v>
      </c>
      <c r="D4" s="6" t="s">
        <v>467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235</v>
      </c>
      <c r="C8" s="9" t="s">
        <v>234</v>
      </c>
      <c r="D8" s="8" t="s">
        <v>468</v>
      </c>
      <c r="E8" s="10">
        <v>750000</v>
      </c>
      <c r="F8" s="10"/>
      <c r="G8" s="10"/>
    </row>
    <row r="9" ht="20.25" customHeight="1" spans="1:7">
      <c r="A9" s="8" t="s">
        <v>56</v>
      </c>
      <c r="B9" s="8" t="s">
        <v>235</v>
      </c>
      <c r="C9" s="9" t="s">
        <v>237</v>
      </c>
      <c r="D9" s="8" t="s">
        <v>468</v>
      </c>
      <c r="E9" s="10">
        <v>80000</v>
      </c>
      <c r="F9" s="10"/>
      <c r="G9" s="10"/>
    </row>
    <row r="10" ht="20.25" customHeight="1" spans="1:7">
      <c r="A10" s="8" t="s">
        <v>56</v>
      </c>
      <c r="B10" s="8" t="s">
        <v>240</v>
      </c>
      <c r="C10" s="9" t="s">
        <v>239</v>
      </c>
      <c r="D10" s="8" t="s">
        <v>468</v>
      </c>
      <c r="E10" s="10">
        <v>16100</v>
      </c>
      <c r="F10" s="10"/>
      <c r="G10" s="10"/>
    </row>
    <row r="11" ht="20.25" customHeight="1" spans="1:7">
      <c r="A11" s="8" t="s">
        <v>56</v>
      </c>
      <c r="B11" s="8" t="s">
        <v>235</v>
      </c>
      <c r="C11" s="9" t="s">
        <v>244</v>
      </c>
      <c r="D11" s="8" t="s">
        <v>468</v>
      </c>
      <c r="E11" s="10">
        <v>20000</v>
      </c>
      <c r="F11" s="10"/>
      <c r="G11" s="10"/>
    </row>
    <row r="12" ht="20.25" customHeight="1" spans="1:7">
      <c r="A12" s="8" t="s">
        <v>56</v>
      </c>
      <c r="B12" s="8" t="s">
        <v>235</v>
      </c>
      <c r="C12" s="9" t="s">
        <v>246</v>
      </c>
      <c r="D12" s="8" t="s">
        <v>468</v>
      </c>
      <c r="E12" s="10">
        <v>50000</v>
      </c>
      <c r="F12" s="10"/>
      <c r="G12" s="10"/>
    </row>
    <row r="13" ht="20.25" customHeight="1" spans="1:7">
      <c r="A13" s="8" t="s">
        <v>56</v>
      </c>
      <c r="B13" s="8" t="s">
        <v>235</v>
      </c>
      <c r="C13" s="9" t="s">
        <v>248</v>
      </c>
      <c r="D13" s="8" t="s">
        <v>468</v>
      </c>
      <c r="E13" s="10">
        <v>136900</v>
      </c>
      <c r="F13" s="10"/>
      <c r="G13" s="10"/>
    </row>
    <row r="14" ht="20.25" customHeight="1" spans="1:7">
      <c r="A14" s="8" t="s">
        <v>56</v>
      </c>
      <c r="B14" s="8" t="s">
        <v>235</v>
      </c>
      <c r="C14" s="9" t="s">
        <v>250</v>
      </c>
      <c r="D14" s="8" t="s">
        <v>468</v>
      </c>
      <c r="E14" s="10">
        <v>30000</v>
      </c>
      <c r="F14" s="10"/>
      <c r="G14" s="10"/>
    </row>
    <row r="15" ht="20.25" customHeight="1" spans="1:7">
      <c r="A15" s="8" t="s">
        <v>56</v>
      </c>
      <c r="B15" s="8" t="s">
        <v>235</v>
      </c>
      <c r="C15" s="9" t="s">
        <v>252</v>
      </c>
      <c r="D15" s="8" t="s">
        <v>468</v>
      </c>
      <c r="E15" s="10">
        <v>50000</v>
      </c>
      <c r="F15" s="10"/>
      <c r="G15" s="10"/>
    </row>
    <row r="16" ht="20.25" customHeight="1" spans="1:7">
      <c r="A16" s="8" t="s">
        <v>56</v>
      </c>
      <c r="B16" s="8" t="s">
        <v>235</v>
      </c>
      <c r="C16" s="9" t="s">
        <v>254</v>
      </c>
      <c r="D16" s="8" t="s">
        <v>468</v>
      </c>
      <c r="E16" s="10">
        <v>20000</v>
      </c>
      <c r="F16" s="10"/>
      <c r="G16" s="10"/>
    </row>
    <row r="17" ht="20.25" customHeight="1" spans="1:7">
      <c r="A17" s="11" t="s">
        <v>32</v>
      </c>
      <c r="B17" s="11"/>
      <c r="C17" s="11"/>
      <c r="D17" s="11"/>
      <c r="E17" s="10">
        <v>1153000</v>
      </c>
      <c r="F17" s="10"/>
      <c r="G17" s="10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3" sqref="A3:D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2" t="s">
        <v>31</v>
      </c>
      <c r="C4" s="72" t="s">
        <v>32</v>
      </c>
      <c r="D4" s="72" t="s">
        <v>33</v>
      </c>
      <c r="E4" s="72"/>
      <c r="F4" s="72"/>
      <c r="G4" s="72"/>
      <c r="H4" s="72"/>
      <c r="I4" s="72"/>
      <c r="J4" s="75"/>
      <c r="K4" s="75"/>
      <c r="L4" s="75"/>
      <c r="M4" s="75"/>
      <c r="N4" s="75"/>
      <c r="O4" s="72" t="s">
        <v>20</v>
      </c>
      <c r="P4" s="72"/>
      <c r="Q4" s="72"/>
      <c r="R4" s="72"/>
      <c r="S4" s="72"/>
    </row>
    <row r="5" ht="18.75" customHeight="1" spans="1:19">
      <c r="A5" s="12"/>
      <c r="B5" s="72"/>
      <c r="C5" s="72"/>
      <c r="D5" s="73" t="s">
        <v>34</v>
      </c>
      <c r="E5" s="73" t="s">
        <v>35</v>
      </c>
      <c r="F5" s="73" t="s">
        <v>36</v>
      </c>
      <c r="G5" s="73" t="s">
        <v>37</v>
      </c>
      <c r="H5" s="73" t="s">
        <v>38</v>
      </c>
      <c r="I5" s="76" t="s">
        <v>39</v>
      </c>
      <c r="J5" s="77"/>
      <c r="K5" s="77"/>
      <c r="L5" s="77"/>
      <c r="M5" s="77"/>
      <c r="N5" s="77"/>
      <c r="O5" s="76" t="s">
        <v>34</v>
      </c>
      <c r="P5" s="76" t="s">
        <v>35</v>
      </c>
      <c r="Q5" s="76" t="s">
        <v>36</v>
      </c>
      <c r="R5" s="76" t="s">
        <v>37</v>
      </c>
      <c r="S5" s="73" t="s">
        <v>40</v>
      </c>
    </row>
    <row r="6" ht="18.75" customHeight="1" spans="1:19">
      <c r="A6" s="12"/>
      <c r="B6" s="72"/>
      <c r="C6" s="72"/>
      <c r="D6" s="73"/>
      <c r="E6" s="73"/>
      <c r="F6" s="73"/>
      <c r="G6" s="73"/>
      <c r="H6" s="73"/>
      <c r="I6" s="76" t="s">
        <v>34</v>
      </c>
      <c r="J6" s="76" t="s">
        <v>41</v>
      </c>
      <c r="K6" s="76" t="s">
        <v>42</v>
      </c>
      <c r="L6" s="76" t="s">
        <v>43</v>
      </c>
      <c r="M6" s="76" t="s">
        <v>44</v>
      </c>
      <c r="N6" s="76" t="s">
        <v>45</v>
      </c>
      <c r="O6" s="76"/>
      <c r="P6" s="76"/>
      <c r="Q6" s="76"/>
      <c r="R6" s="76"/>
      <c r="S6" s="73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7689766.56</v>
      </c>
      <c r="D8" s="16">
        <v>7689766.56</v>
      </c>
      <c r="E8" s="16">
        <v>7689766.56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5" t="s">
        <v>57</v>
      </c>
      <c r="B9" s="65" t="s">
        <v>56</v>
      </c>
      <c r="C9" s="16">
        <v>7689766.56</v>
      </c>
      <c r="D9" s="16">
        <v>7689766.56</v>
      </c>
      <c r="E9" s="16">
        <v>7689766.56</v>
      </c>
      <c r="F9" s="16"/>
      <c r="G9" s="16"/>
      <c r="H9" s="16"/>
      <c r="I9" s="16"/>
      <c r="J9" s="16"/>
      <c r="K9" s="16"/>
      <c r="L9" s="16"/>
      <c r="M9" s="16"/>
      <c r="N9" s="16"/>
      <c r="O9" s="29"/>
      <c r="P9" s="29"/>
      <c r="Q9" s="29"/>
      <c r="R9" s="29"/>
      <c r="S9" s="29"/>
    </row>
    <row r="10" ht="20.25" customHeight="1" spans="1:19">
      <c r="A10" s="48" t="s">
        <v>32</v>
      </c>
      <c r="B10" s="48"/>
      <c r="C10" s="16">
        <v>7689766.56</v>
      </c>
      <c r="D10" s="16">
        <v>7689766.56</v>
      </c>
      <c r="E10" s="16">
        <v>7689766.56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2" workbookViewId="0">
      <selection activeCell="A3" sqref="A3:I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3"/>
      <c r="L2" s="53"/>
      <c r="M2" s="53"/>
      <c r="N2" s="53"/>
      <c r="O2" s="53"/>
    </row>
    <row r="3" ht="18.75" customHeight="1" spans="1:15">
      <c r="A3" s="44" t="str">
        <f>"单位名称："&amp;"中国人民政治协商会议云南省易门县委员会"</f>
        <v>单位名称：中国人民政治协商会议云南省易门县委员会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7" t="s">
        <v>32</v>
      </c>
      <c r="D4" s="47" t="s">
        <v>35</v>
      </c>
      <c r="E4" s="47"/>
      <c r="F4" s="47"/>
      <c r="G4" s="12" t="s">
        <v>36</v>
      </c>
      <c r="H4" s="47" t="s">
        <v>37</v>
      </c>
      <c r="I4" s="12" t="s">
        <v>62</v>
      </c>
      <c r="J4" s="47" t="s">
        <v>63</v>
      </c>
      <c r="K4" s="47"/>
      <c r="L4" s="47"/>
      <c r="M4" s="47"/>
      <c r="N4" s="47"/>
      <c r="O4" s="47"/>
    </row>
    <row r="5" ht="18.75" customHeight="1" spans="1:15">
      <c r="A5" s="12"/>
      <c r="B5" s="12"/>
      <c r="C5" s="47"/>
      <c r="D5" s="47" t="s">
        <v>34</v>
      </c>
      <c r="E5" s="47" t="s">
        <v>64</v>
      </c>
      <c r="F5" s="47" t="s">
        <v>65</v>
      </c>
      <c r="G5" s="12"/>
      <c r="H5" s="47"/>
      <c r="I5" s="12"/>
      <c r="J5" s="47" t="s">
        <v>34</v>
      </c>
      <c r="K5" s="47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5914973.34</v>
      </c>
      <c r="D7" s="16">
        <v>5914973.34</v>
      </c>
      <c r="E7" s="16">
        <v>4778073.34</v>
      </c>
      <c r="F7" s="16">
        <v>1136900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5" t="s">
        <v>74</v>
      </c>
      <c r="B8" s="65" t="s">
        <v>75</v>
      </c>
      <c r="C8" s="16">
        <v>5914973.34</v>
      </c>
      <c r="D8" s="16">
        <v>5914973.34</v>
      </c>
      <c r="E8" s="16">
        <v>4778073.34</v>
      </c>
      <c r="F8" s="16">
        <v>1136900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6" t="s">
        <v>76</v>
      </c>
      <c r="B9" s="66" t="s">
        <v>77</v>
      </c>
      <c r="C9" s="16">
        <v>4778073.34</v>
      </c>
      <c r="D9" s="16">
        <v>4778073.34</v>
      </c>
      <c r="E9" s="16">
        <v>4778073.34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6" t="s">
        <v>78</v>
      </c>
      <c r="B10" s="66" t="s">
        <v>79</v>
      </c>
      <c r="C10" s="16">
        <v>70000</v>
      </c>
      <c r="D10" s="16">
        <v>70000</v>
      </c>
      <c r="E10" s="16"/>
      <c r="F10" s="16">
        <v>70000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6" t="s">
        <v>80</v>
      </c>
      <c r="B11" s="66" t="s">
        <v>81</v>
      </c>
      <c r="C11" s="16">
        <v>156900</v>
      </c>
      <c r="D11" s="16">
        <v>156900</v>
      </c>
      <c r="E11" s="16"/>
      <c r="F11" s="16">
        <v>156900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6" t="s">
        <v>82</v>
      </c>
      <c r="B12" s="66" t="s">
        <v>83</v>
      </c>
      <c r="C12" s="16">
        <v>30000</v>
      </c>
      <c r="D12" s="16">
        <v>30000</v>
      </c>
      <c r="E12" s="16"/>
      <c r="F12" s="16">
        <v>30000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6" t="s">
        <v>84</v>
      </c>
      <c r="B13" s="66" t="s">
        <v>85</v>
      </c>
      <c r="C13" s="16">
        <v>50000</v>
      </c>
      <c r="D13" s="16">
        <v>50000</v>
      </c>
      <c r="E13" s="16"/>
      <c r="F13" s="16">
        <v>50000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6" t="s">
        <v>86</v>
      </c>
      <c r="B14" s="66" t="s">
        <v>87</v>
      </c>
      <c r="C14" s="16">
        <v>830000</v>
      </c>
      <c r="D14" s="16">
        <v>830000</v>
      </c>
      <c r="E14" s="16"/>
      <c r="F14" s="16">
        <v>830000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88</v>
      </c>
      <c r="B15" s="15" t="s">
        <v>89</v>
      </c>
      <c r="C15" s="16">
        <v>621771.2</v>
      </c>
      <c r="D15" s="16">
        <v>621771.2</v>
      </c>
      <c r="E15" s="16">
        <v>605671.2</v>
      </c>
      <c r="F15" s="16">
        <v>16100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5" t="s">
        <v>90</v>
      </c>
      <c r="B16" s="65" t="s">
        <v>91</v>
      </c>
      <c r="C16" s="16">
        <v>605671.2</v>
      </c>
      <c r="D16" s="16">
        <v>605671.2</v>
      </c>
      <c r="E16" s="16">
        <v>605671.2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6" t="s">
        <v>92</v>
      </c>
      <c r="B17" s="66" t="s">
        <v>93</v>
      </c>
      <c r="C17" s="16">
        <v>605671.2</v>
      </c>
      <c r="D17" s="16">
        <v>605671.2</v>
      </c>
      <c r="E17" s="16">
        <v>605671.2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5" t="s">
        <v>94</v>
      </c>
      <c r="B18" s="65" t="s">
        <v>95</v>
      </c>
      <c r="C18" s="16">
        <v>16100</v>
      </c>
      <c r="D18" s="16">
        <v>16100</v>
      </c>
      <c r="E18" s="16"/>
      <c r="F18" s="16">
        <v>16100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6" t="s">
        <v>96</v>
      </c>
      <c r="B19" s="66" t="s">
        <v>97</v>
      </c>
      <c r="C19" s="16">
        <v>16100</v>
      </c>
      <c r="D19" s="16">
        <v>16100</v>
      </c>
      <c r="E19" s="16"/>
      <c r="F19" s="16">
        <v>16100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628094.02</v>
      </c>
      <c r="D20" s="16">
        <v>628094.02</v>
      </c>
      <c r="E20" s="16">
        <v>628094.02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5" t="s">
        <v>100</v>
      </c>
      <c r="B21" s="65" t="s">
        <v>101</v>
      </c>
      <c r="C21" s="16">
        <v>628094.02</v>
      </c>
      <c r="D21" s="16">
        <v>628094.02</v>
      </c>
      <c r="E21" s="16">
        <v>628094.02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6" t="s">
        <v>102</v>
      </c>
      <c r="B22" s="66" t="s">
        <v>103</v>
      </c>
      <c r="C22" s="16">
        <v>289825.96</v>
      </c>
      <c r="D22" s="16">
        <v>289825.96</v>
      </c>
      <c r="E22" s="16">
        <v>289825.96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6" t="s">
        <v>104</v>
      </c>
      <c r="B23" s="66" t="s">
        <v>105</v>
      </c>
      <c r="C23" s="16">
        <v>24365.98</v>
      </c>
      <c r="D23" s="16">
        <v>24365.98</v>
      </c>
      <c r="E23" s="16">
        <v>24365.98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6" t="s">
        <v>106</v>
      </c>
      <c r="B24" s="66" t="s">
        <v>107</v>
      </c>
      <c r="C24" s="16">
        <v>283033.19</v>
      </c>
      <c r="D24" s="16">
        <v>283033.19</v>
      </c>
      <c r="E24" s="16">
        <v>283033.19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6" t="s">
        <v>108</v>
      </c>
      <c r="B25" s="66" t="s">
        <v>109</v>
      </c>
      <c r="C25" s="16">
        <v>30868.89</v>
      </c>
      <c r="D25" s="16">
        <v>30868.89</v>
      </c>
      <c r="E25" s="16">
        <v>30868.89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15" t="s">
        <v>110</v>
      </c>
      <c r="B26" s="15" t="s">
        <v>111</v>
      </c>
      <c r="C26" s="16">
        <v>524928</v>
      </c>
      <c r="D26" s="16">
        <v>524928</v>
      </c>
      <c r="E26" s="16">
        <v>524928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5" t="s">
        <v>112</v>
      </c>
      <c r="B27" s="65" t="s">
        <v>113</v>
      </c>
      <c r="C27" s="16">
        <v>524928</v>
      </c>
      <c r="D27" s="16">
        <v>524928</v>
      </c>
      <c r="E27" s="16">
        <v>524928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6" t="s">
        <v>114</v>
      </c>
      <c r="B28" s="66" t="s">
        <v>115</v>
      </c>
      <c r="C28" s="16">
        <v>505824</v>
      </c>
      <c r="D28" s="16">
        <v>505824</v>
      </c>
      <c r="E28" s="16">
        <v>505824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66" t="s">
        <v>116</v>
      </c>
      <c r="B29" s="66" t="s">
        <v>117</v>
      </c>
      <c r="C29" s="16">
        <v>19104</v>
      </c>
      <c r="D29" s="16">
        <v>19104</v>
      </c>
      <c r="E29" s="16">
        <v>19104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48" t="s">
        <v>118</v>
      </c>
      <c r="B30" s="48"/>
      <c r="C30" s="16">
        <v>7689766.56</v>
      </c>
      <c r="D30" s="16">
        <v>7689766.56</v>
      </c>
      <c r="E30" s="16">
        <v>6536766.56</v>
      </c>
      <c r="F30" s="16">
        <v>1153000</v>
      </c>
      <c r="G30" s="16"/>
      <c r="H30" s="16"/>
      <c r="I30" s="16"/>
      <c r="J30" s="16"/>
      <c r="K30" s="16"/>
      <c r="L30" s="16"/>
      <c r="M30" s="16"/>
      <c r="N30" s="16"/>
      <c r="O30" s="16"/>
    </row>
  </sheetData>
  <mergeCells count="11">
    <mergeCell ref="A2:O2"/>
    <mergeCell ref="A3:I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119</v>
      </c>
    </row>
    <row r="2" ht="45" customHeight="1" spans="1:4">
      <c r="A2" s="3" t="s">
        <v>120</v>
      </c>
      <c r="B2" s="3"/>
      <c r="C2" s="3"/>
      <c r="D2" s="3"/>
    </row>
    <row r="3" ht="18.75" customHeight="1" spans="1:4">
      <c r="A3" s="4" t="str">
        <f>"单位名称："&amp;"中国人民政治协商会议云南省易门县委员会"</f>
        <v>单位名称：中国人民政治协商会议云南省易门县委员会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121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122</v>
      </c>
      <c r="B7" s="16">
        <v>7689766.56</v>
      </c>
      <c r="C7" s="14" t="s">
        <v>123</v>
      </c>
      <c r="D7" s="16">
        <v>7689766.56</v>
      </c>
    </row>
    <row r="8" ht="22.5" customHeight="1" spans="1:4">
      <c r="A8" s="14" t="s">
        <v>124</v>
      </c>
      <c r="B8" s="16">
        <v>7689766.56</v>
      </c>
      <c r="C8" s="14" t="str">
        <f>"（"&amp;"一"&amp;"）"&amp;"一般公共服务支出"</f>
        <v>（一）一般公共服务支出</v>
      </c>
      <c r="D8" s="16">
        <v>5914973.34</v>
      </c>
    </row>
    <row r="9" ht="22.5" customHeight="1" spans="1:4">
      <c r="A9" s="14" t="s">
        <v>125</v>
      </c>
      <c r="B9" s="16"/>
      <c r="C9" s="14" t="str">
        <f>"（"&amp;"二"&amp;"）"&amp;"社会保障和就业支出"</f>
        <v>（二）社会保障和就业支出</v>
      </c>
      <c r="D9" s="16">
        <v>621771.2</v>
      </c>
    </row>
    <row r="10" ht="22.5" customHeight="1" spans="1:4">
      <c r="A10" s="14" t="s">
        <v>126</v>
      </c>
      <c r="B10" s="16"/>
      <c r="C10" s="14" t="str">
        <f>"（"&amp;"三"&amp;"）"&amp;"卫生健康支出"</f>
        <v>（三）卫生健康支出</v>
      </c>
      <c r="D10" s="16">
        <v>628094.02</v>
      </c>
    </row>
    <row r="11" ht="22.5" customHeight="1" spans="1:4">
      <c r="A11" s="14" t="s">
        <v>127</v>
      </c>
      <c r="B11" s="16"/>
      <c r="C11" s="14" t="str">
        <f>"（"&amp;"四"&amp;"）"&amp;"住房保障支出"</f>
        <v>（四）住房保障支出</v>
      </c>
      <c r="D11" s="16">
        <v>524928</v>
      </c>
    </row>
    <row r="12" ht="22.5" customHeight="1" spans="1:4">
      <c r="A12" s="14" t="s">
        <v>124</v>
      </c>
      <c r="B12" s="16"/>
      <c r="C12" s="14"/>
      <c r="D12" s="16"/>
    </row>
    <row r="13" ht="22.5" customHeight="1" spans="1:4">
      <c r="A13" s="14" t="s">
        <v>125</v>
      </c>
      <c r="B13" s="16"/>
      <c r="C13" s="14"/>
      <c r="D13" s="16"/>
    </row>
    <row r="14" ht="22.5" customHeight="1" spans="1:4">
      <c r="A14" s="14" t="s">
        <v>126</v>
      </c>
      <c r="B14" s="16"/>
      <c r="C14" s="14"/>
      <c r="D14" s="16"/>
    </row>
    <row r="15" ht="22.5" customHeight="1" spans="1:4">
      <c r="A15" s="68"/>
      <c r="B15" s="16"/>
      <c r="C15" s="14" t="s">
        <v>128</v>
      </c>
      <c r="D15" s="16"/>
    </row>
    <row r="16" ht="22.5" customHeight="1" spans="1:4">
      <c r="A16" s="69" t="s">
        <v>129</v>
      </c>
      <c r="B16" s="70">
        <v>7689766.56</v>
      </c>
      <c r="C16" s="71" t="s">
        <v>130</v>
      </c>
      <c r="D16" s="70">
        <v>7689766.56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workbookViewId="0">
      <selection activeCell="A3" sqref="A3:C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131</v>
      </c>
    </row>
    <row r="2" ht="37.5" customHeight="1" spans="1:7">
      <c r="A2" s="3" t="s">
        <v>132</v>
      </c>
      <c r="B2" s="3"/>
      <c r="C2" s="3"/>
      <c r="D2" s="3"/>
      <c r="E2" s="3"/>
      <c r="F2" s="3"/>
      <c r="G2" s="3"/>
    </row>
    <row r="3" ht="18.75" customHeight="1" spans="1:7">
      <c r="A3" s="44" t="str">
        <f>"单位名称："&amp;"中国人民政治协商会议云南省易门县委员会"</f>
        <v>单位名称：中国人民政治协商会议云南省易门县委员会</v>
      </c>
      <c r="B3" s="44"/>
      <c r="C3" s="44"/>
      <c r="D3" s="45"/>
      <c r="E3" s="45"/>
      <c r="F3" s="45"/>
      <c r="G3" s="46" t="s">
        <v>29</v>
      </c>
    </row>
    <row r="4" ht="18.75" customHeight="1" spans="1:7">
      <c r="A4" s="12" t="s">
        <v>133</v>
      </c>
      <c r="B4" s="12" t="s">
        <v>61</v>
      </c>
      <c r="C4" s="47" t="s">
        <v>32</v>
      </c>
      <c r="D4" s="47" t="s">
        <v>64</v>
      </c>
      <c r="E4" s="47"/>
      <c r="F4" s="47"/>
      <c r="G4" s="12" t="s">
        <v>65</v>
      </c>
    </row>
    <row r="5" ht="18.75" customHeight="1" spans="1:7">
      <c r="A5" s="12" t="s">
        <v>60</v>
      </c>
      <c r="B5" s="12" t="s">
        <v>61</v>
      </c>
      <c r="C5" s="47"/>
      <c r="D5" s="47" t="s">
        <v>34</v>
      </c>
      <c r="E5" s="47" t="s">
        <v>134</v>
      </c>
      <c r="F5" s="47" t="s">
        <v>135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5914973.34</v>
      </c>
      <c r="D7" s="16">
        <v>4778073.34</v>
      </c>
      <c r="E7" s="16">
        <v>4059050.3</v>
      </c>
      <c r="F7" s="16">
        <v>719023.04</v>
      </c>
      <c r="G7" s="16">
        <v>1136900</v>
      </c>
    </row>
    <row r="8" ht="20.25" customHeight="1" spans="1:7">
      <c r="A8" s="65" t="s">
        <v>74</v>
      </c>
      <c r="B8" s="65" t="s">
        <v>75</v>
      </c>
      <c r="C8" s="16">
        <v>5914973.34</v>
      </c>
      <c r="D8" s="16">
        <v>4778073.34</v>
      </c>
      <c r="E8" s="16">
        <v>4059050.3</v>
      </c>
      <c r="F8" s="16">
        <v>719023.04</v>
      </c>
      <c r="G8" s="16">
        <v>1136900</v>
      </c>
    </row>
    <row r="9" ht="20.25" customHeight="1" spans="1:7">
      <c r="A9" s="66" t="s">
        <v>76</v>
      </c>
      <c r="B9" s="66" t="s">
        <v>77</v>
      </c>
      <c r="C9" s="16">
        <v>4778073.34</v>
      </c>
      <c r="D9" s="16">
        <v>4778073.34</v>
      </c>
      <c r="E9" s="16">
        <v>4059050.3</v>
      </c>
      <c r="F9" s="16">
        <v>719023.04</v>
      </c>
      <c r="G9" s="16"/>
    </row>
    <row r="10" ht="20.25" customHeight="1" spans="1:7">
      <c r="A10" s="66" t="s">
        <v>78</v>
      </c>
      <c r="B10" s="66" t="s">
        <v>79</v>
      </c>
      <c r="C10" s="16">
        <v>70000</v>
      </c>
      <c r="D10" s="16"/>
      <c r="E10" s="16"/>
      <c r="F10" s="16"/>
      <c r="G10" s="16">
        <v>70000</v>
      </c>
    </row>
    <row r="11" ht="20.25" customHeight="1" spans="1:7">
      <c r="A11" s="66" t="s">
        <v>80</v>
      </c>
      <c r="B11" s="66" t="s">
        <v>81</v>
      </c>
      <c r="C11" s="16">
        <v>156900</v>
      </c>
      <c r="D11" s="16"/>
      <c r="E11" s="16"/>
      <c r="F11" s="16"/>
      <c r="G11" s="16">
        <v>156900</v>
      </c>
    </row>
    <row r="12" ht="20.25" customHeight="1" spans="1:7">
      <c r="A12" s="66" t="s">
        <v>82</v>
      </c>
      <c r="B12" s="66" t="s">
        <v>83</v>
      </c>
      <c r="C12" s="16">
        <v>30000</v>
      </c>
      <c r="D12" s="16"/>
      <c r="E12" s="16"/>
      <c r="F12" s="16"/>
      <c r="G12" s="16">
        <v>30000</v>
      </c>
    </row>
    <row r="13" ht="20.25" customHeight="1" spans="1:7">
      <c r="A13" s="66" t="s">
        <v>84</v>
      </c>
      <c r="B13" s="66" t="s">
        <v>85</v>
      </c>
      <c r="C13" s="16">
        <v>50000</v>
      </c>
      <c r="D13" s="16"/>
      <c r="E13" s="16"/>
      <c r="F13" s="16"/>
      <c r="G13" s="16">
        <v>50000</v>
      </c>
    </row>
    <row r="14" ht="20.25" customHeight="1" spans="1:7">
      <c r="A14" s="66" t="s">
        <v>86</v>
      </c>
      <c r="B14" s="66" t="s">
        <v>87</v>
      </c>
      <c r="C14" s="16">
        <v>830000</v>
      </c>
      <c r="D14" s="16"/>
      <c r="E14" s="16"/>
      <c r="F14" s="16"/>
      <c r="G14" s="16">
        <v>830000</v>
      </c>
    </row>
    <row r="15" ht="20.25" customHeight="1" spans="1:7">
      <c r="A15" s="15" t="s">
        <v>88</v>
      </c>
      <c r="B15" s="15" t="s">
        <v>89</v>
      </c>
      <c r="C15" s="16">
        <v>621771.2</v>
      </c>
      <c r="D15" s="16">
        <v>605671.2</v>
      </c>
      <c r="E15" s="16">
        <v>605671.2</v>
      </c>
      <c r="F15" s="16"/>
      <c r="G15" s="16">
        <v>16100</v>
      </c>
    </row>
    <row r="16" ht="20.25" customHeight="1" spans="1:7">
      <c r="A16" s="65" t="s">
        <v>90</v>
      </c>
      <c r="B16" s="65" t="s">
        <v>91</v>
      </c>
      <c r="C16" s="16">
        <v>605671.2</v>
      </c>
      <c r="D16" s="16">
        <v>605671.2</v>
      </c>
      <c r="E16" s="16">
        <v>605671.2</v>
      </c>
      <c r="F16" s="16"/>
      <c r="G16" s="16"/>
    </row>
    <row r="17" ht="20.25" customHeight="1" spans="1:7">
      <c r="A17" s="66" t="s">
        <v>92</v>
      </c>
      <c r="B17" s="66" t="s">
        <v>93</v>
      </c>
      <c r="C17" s="16">
        <v>605671.2</v>
      </c>
      <c r="D17" s="16">
        <v>605671.2</v>
      </c>
      <c r="E17" s="16">
        <v>605671.2</v>
      </c>
      <c r="F17" s="16"/>
      <c r="G17" s="16"/>
    </row>
    <row r="18" ht="20.25" customHeight="1" spans="1:7">
      <c r="A18" s="65" t="s">
        <v>94</v>
      </c>
      <c r="B18" s="65" t="s">
        <v>95</v>
      </c>
      <c r="C18" s="16">
        <v>16100</v>
      </c>
      <c r="D18" s="16"/>
      <c r="E18" s="16"/>
      <c r="F18" s="16"/>
      <c r="G18" s="16">
        <v>16100</v>
      </c>
    </row>
    <row r="19" ht="20.25" customHeight="1" spans="1:7">
      <c r="A19" s="66" t="s">
        <v>96</v>
      </c>
      <c r="B19" s="66" t="s">
        <v>97</v>
      </c>
      <c r="C19" s="16">
        <v>16100</v>
      </c>
      <c r="D19" s="16"/>
      <c r="E19" s="16"/>
      <c r="F19" s="16"/>
      <c r="G19" s="16">
        <v>16100</v>
      </c>
    </row>
    <row r="20" ht="20.25" customHeight="1" spans="1:7">
      <c r="A20" s="15" t="s">
        <v>98</v>
      </c>
      <c r="B20" s="15" t="s">
        <v>99</v>
      </c>
      <c r="C20" s="16">
        <v>628094.02</v>
      </c>
      <c r="D20" s="16">
        <v>628094.02</v>
      </c>
      <c r="E20" s="16">
        <v>628094.02</v>
      </c>
      <c r="F20" s="16"/>
      <c r="G20" s="16"/>
    </row>
    <row r="21" ht="20.25" customHeight="1" spans="1:7">
      <c r="A21" s="65" t="s">
        <v>100</v>
      </c>
      <c r="B21" s="65" t="s">
        <v>101</v>
      </c>
      <c r="C21" s="16">
        <v>628094.02</v>
      </c>
      <c r="D21" s="16">
        <v>628094.02</v>
      </c>
      <c r="E21" s="16">
        <v>628094.02</v>
      </c>
      <c r="F21" s="16"/>
      <c r="G21" s="16"/>
    </row>
    <row r="22" ht="20.25" customHeight="1" spans="1:7">
      <c r="A22" s="66" t="s">
        <v>102</v>
      </c>
      <c r="B22" s="66" t="s">
        <v>103</v>
      </c>
      <c r="C22" s="16">
        <v>289825.96</v>
      </c>
      <c r="D22" s="16">
        <v>289825.96</v>
      </c>
      <c r="E22" s="16">
        <v>289825.96</v>
      </c>
      <c r="F22" s="16"/>
      <c r="G22" s="16"/>
    </row>
    <row r="23" ht="20.25" customHeight="1" spans="1:7">
      <c r="A23" s="66" t="s">
        <v>104</v>
      </c>
      <c r="B23" s="66" t="s">
        <v>105</v>
      </c>
      <c r="C23" s="16">
        <v>24365.98</v>
      </c>
      <c r="D23" s="16">
        <v>24365.98</v>
      </c>
      <c r="E23" s="16">
        <v>24365.98</v>
      </c>
      <c r="F23" s="16"/>
      <c r="G23" s="16"/>
    </row>
    <row r="24" ht="20.25" customHeight="1" spans="1:7">
      <c r="A24" s="66" t="s">
        <v>106</v>
      </c>
      <c r="B24" s="66" t="s">
        <v>107</v>
      </c>
      <c r="C24" s="16">
        <v>283033.19</v>
      </c>
      <c r="D24" s="16">
        <v>283033.19</v>
      </c>
      <c r="E24" s="16">
        <v>283033.19</v>
      </c>
      <c r="F24" s="16"/>
      <c r="G24" s="16"/>
    </row>
    <row r="25" ht="20.25" customHeight="1" spans="1:7">
      <c r="A25" s="66" t="s">
        <v>108</v>
      </c>
      <c r="B25" s="66" t="s">
        <v>109</v>
      </c>
      <c r="C25" s="16">
        <v>30868.89</v>
      </c>
      <c r="D25" s="16">
        <v>30868.89</v>
      </c>
      <c r="E25" s="16">
        <v>30868.89</v>
      </c>
      <c r="F25" s="16"/>
      <c r="G25" s="16"/>
    </row>
    <row r="26" ht="20.25" customHeight="1" spans="1:7">
      <c r="A26" s="15" t="s">
        <v>110</v>
      </c>
      <c r="B26" s="15" t="s">
        <v>111</v>
      </c>
      <c r="C26" s="16">
        <v>524928</v>
      </c>
      <c r="D26" s="16">
        <v>524928</v>
      </c>
      <c r="E26" s="16">
        <v>524928</v>
      </c>
      <c r="F26" s="16"/>
      <c r="G26" s="16"/>
    </row>
    <row r="27" ht="20.25" customHeight="1" spans="1:7">
      <c r="A27" s="65" t="s">
        <v>112</v>
      </c>
      <c r="B27" s="65" t="s">
        <v>113</v>
      </c>
      <c r="C27" s="16">
        <v>524928</v>
      </c>
      <c r="D27" s="16">
        <v>524928</v>
      </c>
      <c r="E27" s="16">
        <v>524928</v>
      </c>
      <c r="F27" s="16"/>
      <c r="G27" s="16"/>
    </row>
    <row r="28" ht="20.25" customHeight="1" spans="1:7">
      <c r="A28" s="66" t="s">
        <v>114</v>
      </c>
      <c r="B28" s="66" t="s">
        <v>115</v>
      </c>
      <c r="C28" s="16">
        <v>505824</v>
      </c>
      <c r="D28" s="16">
        <v>505824</v>
      </c>
      <c r="E28" s="16">
        <v>505824</v>
      </c>
      <c r="F28" s="16"/>
      <c r="G28" s="16"/>
    </row>
    <row r="29" ht="20.25" customHeight="1" spans="1:7">
      <c r="A29" s="66" t="s">
        <v>116</v>
      </c>
      <c r="B29" s="66" t="s">
        <v>117</v>
      </c>
      <c r="C29" s="16">
        <v>19104</v>
      </c>
      <c r="D29" s="16">
        <v>19104</v>
      </c>
      <c r="E29" s="16">
        <v>19104</v>
      </c>
      <c r="F29" s="16"/>
      <c r="G29" s="16"/>
    </row>
    <row r="30" ht="20.25" customHeight="1" spans="1:7">
      <c r="A30" s="48" t="s">
        <v>118</v>
      </c>
      <c r="B30" s="48"/>
      <c r="C30" s="49">
        <v>7689766.56</v>
      </c>
      <c r="D30" s="49">
        <v>6536766.56</v>
      </c>
      <c r="E30" s="49">
        <v>5817743.52</v>
      </c>
      <c r="F30" s="49">
        <v>719023.04</v>
      </c>
      <c r="G30" s="49">
        <v>1153000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37" sqref="B3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8"/>
      <c r="B1" s="58"/>
      <c r="C1" s="59"/>
      <c r="D1" s="1"/>
      <c r="E1" s="1"/>
      <c r="F1" s="60" t="s">
        <v>136</v>
      </c>
    </row>
    <row r="2" ht="41.25" customHeight="1" spans="1:6">
      <c r="A2" s="61" t="s">
        <v>137</v>
      </c>
      <c r="B2" s="61"/>
      <c r="C2" s="61"/>
      <c r="D2" s="61"/>
      <c r="E2" s="61"/>
      <c r="F2" s="61"/>
    </row>
    <row r="3" ht="18.75" customHeight="1" spans="1:6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62"/>
      <c r="E3" s="1"/>
      <c r="F3" s="60" t="s">
        <v>29</v>
      </c>
    </row>
    <row r="4" ht="18.75" customHeight="1" spans="1:6">
      <c r="A4" s="12" t="s">
        <v>138</v>
      </c>
      <c r="B4" s="47" t="s">
        <v>139</v>
      </c>
      <c r="C4" s="47" t="s">
        <v>140</v>
      </c>
      <c r="D4" s="47"/>
      <c r="E4" s="47"/>
      <c r="F4" s="47" t="s">
        <v>141</v>
      </c>
    </row>
    <row r="5" ht="18.75" customHeight="1" spans="1:6">
      <c r="A5" s="12"/>
      <c r="B5" s="47"/>
      <c r="C5" s="47" t="s">
        <v>34</v>
      </c>
      <c r="D5" s="47" t="s">
        <v>142</v>
      </c>
      <c r="E5" s="47" t="s">
        <v>143</v>
      </c>
      <c r="F5" s="47"/>
    </row>
    <row r="6" ht="18.75" customHeight="1" spans="1:6">
      <c r="A6" s="63">
        <v>1</v>
      </c>
      <c r="B6" s="64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16">
        <v>37100</v>
      </c>
      <c r="B7" s="16"/>
      <c r="C7" s="16">
        <v>19400</v>
      </c>
      <c r="D7" s="16"/>
      <c r="E7" s="16">
        <v>19400</v>
      </c>
      <c r="F7" s="16">
        <v>17700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1"/>
  <sheetViews>
    <sheetView showZeros="0" workbookViewId="0">
      <selection activeCell="A3" sqref="A3:G3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144</v>
      </c>
    </row>
    <row r="2" ht="45" customHeight="1" spans="1:23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4"/>
      <c r="E3" s="4"/>
      <c r="F3" s="4"/>
      <c r="G3" s="4"/>
      <c r="H3" s="54"/>
      <c r="I3" s="54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5" t="s">
        <v>146</v>
      </c>
      <c r="B4" s="55" t="s">
        <v>147</v>
      </c>
      <c r="C4" s="55" t="s">
        <v>148</v>
      </c>
      <c r="D4" s="55" t="s">
        <v>149</v>
      </c>
      <c r="E4" s="55" t="s">
        <v>150</v>
      </c>
      <c r="F4" s="55" t="s">
        <v>151</v>
      </c>
      <c r="G4" s="55" t="s">
        <v>152</v>
      </c>
      <c r="H4" s="56" t="s">
        <v>32</v>
      </c>
      <c r="I4" s="56" t="s">
        <v>153</v>
      </c>
      <c r="J4" s="55"/>
      <c r="K4" s="55"/>
      <c r="L4" s="55"/>
      <c r="M4" s="55"/>
      <c r="N4" s="55" t="s">
        <v>154</v>
      </c>
      <c r="O4" s="55"/>
      <c r="P4" s="55"/>
      <c r="Q4" s="55" t="s">
        <v>38</v>
      </c>
      <c r="R4" s="55" t="s">
        <v>63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155</v>
      </c>
      <c r="I5" s="56" t="s">
        <v>156</v>
      </c>
      <c r="J5" s="55" t="s">
        <v>36</v>
      </c>
      <c r="K5" s="55" t="s">
        <v>37</v>
      </c>
      <c r="L5" s="55"/>
      <c r="M5" s="55"/>
      <c r="N5" s="55" t="s">
        <v>154</v>
      </c>
      <c r="O5" s="55" t="s">
        <v>36</v>
      </c>
      <c r="P5" s="55" t="s">
        <v>37</v>
      </c>
      <c r="Q5" s="55" t="s">
        <v>38</v>
      </c>
      <c r="R5" s="55" t="s">
        <v>63</v>
      </c>
      <c r="S5" s="55" t="s">
        <v>41</v>
      </c>
      <c r="T5" s="55" t="s">
        <v>42</v>
      </c>
      <c r="U5" s="55" t="s">
        <v>43</v>
      </c>
      <c r="V5" s="55" t="s">
        <v>44</v>
      </c>
      <c r="W5" s="55" t="s">
        <v>45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6" t="s">
        <v>157</v>
      </c>
      <c r="J6" s="55" t="s">
        <v>158</v>
      </c>
      <c r="K6" s="55" t="s">
        <v>159</v>
      </c>
      <c r="L6" s="55" t="s">
        <v>160</v>
      </c>
      <c r="M6" s="55" t="s">
        <v>161</v>
      </c>
      <c r="N6" s="55" t="s">
        <v>35</v>
      </c>
      <c r="O6" s="55" t="s">
        <v>36</v>
      </c>
      <c r="P6" s="55" t="s">
        <v>37</v>
      </c>
      <c r="Q6" s="55"/>
      <c r="R6" s="55" t="s">
        <v>34</v>
      </c>
      <c r="S6" s="55" t="s">
        <v>41</v>
      </c>
      <c r="T6" s="55" t="s">
        <v>42</v>
      </c>
      <c r="U6" s="55" t="s">
        <v>43</v>
      </c>
      <c r="V6" s="55" t="s">
        <v>44</v>
      </c>
      <c r="W6" s="55" t="s">
        <v>45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6" t="s">
        <v>34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6" t="s">
        <v>46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6536766.56</v>
      </c>
      <c r="I9" s="16">
        <v>6536766.56</v>
      </c>
      <c r="J9" s="16"/>
      <c r="K9" s="16"/>
      <c r="L9" s="16">
        <v>6536766.56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7" t="s">
        <v>56</v>
      </c>
      <c r="B10" s="8" t="s">
        <v>162</v>
      </c>
      <c r="C10" s="9" t="s">
        <v>163</v>
      </c>
      <c r="D10" s="8" t="s">
        <v>76</v>
      </c>
      <c r="E10" s="8" t="s">
        <v>77</v>
      </c>
      <c r="F10" s="8" t="s">
        <v>164</v>
      </c>
      <c r="G10" s="8" t="s">
        <v>165</v>
      </c>
      <c r="H10" s="16">
        <v>1563684</v>
      </c>
      <c r="I10" s="16">
        <v>1563684</v>
      </c>
      <c r="J10" s="16"/>
      <c r="K10" s="16"/>
      <c r="L10" s="16">
        <v>1563684</v>
      </c>
      <c r="M10" s="16"/>
      <c r="N10" s="16"/>
      <c r="O10" s="16"/>
      <c r="P10" s="29"/>
      <c r="Q10" s="16"/>
      <c r="R10" s="16"/>
      <c r="S10" s="16"/>
      <c r="T10" s="16"/>
      <c r="U10" s="16"/>
      <c r="V10" s="16"/>
      <c r="W10" s="16"/>
    </row>
    <row r="11" ht="18.75" customHeight="1" spans="1:23">
      <c r="A11" s="57" t="s">
        <v>56</v>
      </c>
      <c r="B11" s="8" t="s">
        <v>162</v>
      </c>
      <c r="C11" s="9" t="s">
        <v>163</v>
      </c>
      <c r="D11" s="8" t="s">
        <v>76</v>
      </c>
      <c r="E11" s="8" t="s">
        <v>77</v>
      </c>
      <c r="F11" s="8" t="s">
        <v>166</v>
      </c>
      <c r="G11" s="8" t="s">
        <v>167</v>
      </c>
      <c r="H11" s="16">
        <v>1695960</v>
      </c>
      <c r="I11" s="16">
        <v>1695960</v>
      </c>
      <c r="J11" s="16"/>
      <c r="K11" s="16"/>
      <c r="L11" s="16">
        <v>1695960</v>
      </c>
      <c r="M11" s="16"/>
      <c r="N11" s="16"/>
      <c r="O11" s="16"/>
      <c r="P11" s="29"/>
      <c r="Q11" s="16"/>
      <c r="R11" s="16"/>
      <c r="S11" s="16"/>
      <c r="T11" s="16"/>
      <c r="U11" s="16"/>
      <c r="V11" s="16"/>
      <c r="W11" s="16"/>
    </row>
    <row r="12" ht="18.75" customHeight="1" spans="1:23">
      <c r="A12" s="57" t="s">
        <v>56</v>
      </c>
      <c r="B12" s="8" t="s">
        <v>162</v>
      </c>
      <c r="C12" s="9" t="s">
        <v>163</v>
      </c>
      <c r="D12" s="8" t="s">
        <v>76</v>
      </c>
      <c r="E12" s="8" t="s">
        <v>77</v>
      </c>
      <c r="F12" s="8" t="s">
        <v>168</v>
      </c>
      <c r="G12" s="8" t="s">
        <v>169</v>
      </c>
      <c r="H12" s="16">
        <v>130307</v>
      </c>
      <c r="I12" s="16">
        <v>130307</v>
      </c>
      <c r="J12" s="16"/>
      <c r="K12" s="16"/>
      <c r="L12" s="16">
        <v>130307</v>
      </c>
      <c r="M12" s="16"/>
      <c r="N12" s="16"/>
      <c r="O12" s="16"/>
      <c r="P12" s="29"/>
      <c r="Q12" s="16"/>
      <c r="R12" s="16"/>
      <c r="S12" s="16"/>
      <c r="T12" s="16"/>
      <c r="U12" s="16"/>
      <c r="V12" s="16"/>
      <c r="W12" s="16"/>
    </row>
    <row r="13" ht="18.75" customHeight="1" spans="1:23">
      <c r="A13" s="57" t="s">
        <v>56</v>
      </c>
      <c r="B13" s="8" t="s">
        <v>162</v>
      </c>
      <c r="C13" s="9" t="s">
        <v>163</v>
      </c>
      <c r="D13" s="8" t="s">
        <v>76</v>
      </c>
      <c r="E13" s="8" t="s">
        <v>77</v>
      </c>
      <c r="F13" s="8" t="s">
        <v>168</v>
      </c>
      <c r="G13" s="8" t="s">
        <v>169</v>
      </c>
      <c r="H13" s="16">
        <v>8100</v>
      </c>
      <c r="I13" s="16">
        <v>8100</v>
      </c>
      <c r="J13" s="16"/>
      <c r="K13" s="16"/>
      <c r="L13" s="16">
        <v>8100</v>
      </c>
      <c r="M13" s="16"/>
      <c r="N13" s="16"/>
      <c r="O13" s="16"/>
      <c r="P13" s="29"/>
      <c r="Q13" s="16"/>
      <c r="R13" s="16"/>
      <c r="S13" s="16"/>
      <c r="T13" s="16"/>
      <c r="U13" s="16"/>
      <c r="V13" s="16"/>
      <c r="W13" s="16"/>
    </row>
    <row r="14" ht="18.75" customHeight="1" spans="1:23">
      <c r="A14" s="57" t="s">
        <v>56</v>
      </c>
      <c r="B14" s="8" t="s">
        <v>162</v>
      </c>
      <c r="C14" s="9" t="s">
        <v>163</v>
      </c>
      <c r="D14" s="8" t="s">
        <v>116</v>
      </c>
      <c r="E14" s="8" t="s">
        <v>117</v>
      </c>
      <c r="F14" s="8" t="s">
        <v>166</v>
      </c>
      <c r="G14" s="8" t="s">
        <v>167</v>
      </c>
      <c r="H14" s="16">
        <v>13344</v>
      </c>
      <c r="I14" s="16">
        <v>13344</v>
      </c>
      <c r="J14" s="16"/>
      <c r="K14" s="16"/>
      <c r="L14" s="16">
        <v>13344</v>
      </c>
      <c r="M14" s="16"/>
      <c r="N14" s="16"/>
      <c r="O14" s="16"/>
      <c r="P14" s="29"/>
      <c r="Q14" s="16"/>
      <c r="R14" s="16"/>
      <c r="S14" s="16"/>
      <c r="T14" s="16"/>
      <c r="U14" s="16"/>
      <c r="V14" s="16"/>
      <c r="W14" s="16"/>
    </row>
    <row r="15" ht="18.75" customHeight="1" spans="1:23">
      <c r="A15" s="57" t="s">
        <v>56</v>
      </c>
      <c r="B15" s="8" t="s">
        <v>170</v>
      </c>
      <c r="C15" s="9" t="s">
        <v>171</v>
      </c>
      <c r="D15" s="8" t="s">
        <v>76</v>
      </c>
      <c r="E15" s="8" t="s">
        <v>77</v>
      </c>
      <c r="F15" s="8" t="s">
        <v>172</v>
      </c>
      <c r="G15" s="8" t="s">
        <v>173</v>
      </c>
      <c r="H15" s="16">
        <v>7109.3</v>
      </c>
      <c r="I15" s="16">
        <v>7109.3</v>
      </c>
      <c r="J15" s="16"/>
      <c r="K15" s="16"/>
      <c r="L15" s="16">
        <v>7109.3</v>
      </c>
      <c r="M15" s="16"/>
      <c r="N15" s="16"/>
      <c r="O15" s="16"/>
      <c r="P15" s="29"/>
      <c r="Q15" s="16"/>
      <c r="R15" s="16"/>
      <c r="S15" s="16"/>
      <c r="T15" s="16"/>
      <c r="U15" s="16"/>
      <c r="V15" s="16"/>
      <c r="W15" s="16"/>
    </row>
    <row r="16" ht="18.75" customHeight="1" spans="1:23">
      <c r="A16" s="57" t="s">
        <v>56</v>
      </c>
      <c r="B16" s="8" t="s">
        <v>170</v>
      </c>
      <c r="C16" s="9" t="s">
        <v>171</v>
      </c>
      <c r="D16" s="8" t="s">
        <v>92</v>
      </c>
      <c r="E16" s="8" t="s">
        <v>93</v>
      </c>
      <c r="F16" s="8" t="s">
        <v>174</v>
      </c>
      <c r="G16" s="8" t="s">
        <v>175</v>
      </c>
      <c r="H16" s="16">
        <v>605671.2</v>
      </c>
      <c r="I16" s="16">
        <v>605671.2</v>
      </c>
      <c r="J16" s="16"/>
      <c r="K16" s="16"/>
      <c r="L16" s="16">
        <v>605671.2</v>
      </c>
      <c r="M16" s="16"/>
      <c r="N16" s="16"/>
      <c r="O16" s="16"/>
      <c r="P16" s="29"/>
      <c r="Q16" s="16"/>
      <c r="R16" s="16"/>
      <c r="S16" s="16"/>
      <c r="T16" s="16"/>
      <c r="U16" s="16"/>
      <c r="V16" s="16"/>
      <c r="W16" s="16"/>
    </row>
    <row r="17" ht="18.75" customHeight="1" spans="1:23">
      <c r="A17" s="57" t="s">
        <v>56</v>
      </c>
      <c r="B17" s="8" t="s">
        <v>170</v>
      </c>
      <c r="C17" s="9" t="s">
        <v>171</v>
      </c>
      <c r="D17" s="8" t="s">
        <v>102</v>
      </c>
      <c r="E17" s="8" t="s">
        <v>103</v>
      </c>
      <c r="F17" s="8" t="s">
        <v>176</v>
      </c>
      <c r="G17" s="8" t="s">
        <v>177</v>
      </c>
      <c r="H17" s="16">
        <v>289825.96</v>
      </c>
      <c r="I17" s="16">
        <v>289825.96</v>
      </c>
      <c r="J17" s="16"/>
      <c r="K17" s="16"/>
      <c r="L17" s="16">
        <v>289825.96</v>
      </c>
      <c r="M17" s="16"/>
      <c r="N17" s="16"/>
      <c r="O17" s="16"/>
      <c r="P17" s="29"/>
      <c r="Q17" s="16"/>
      <c r="R17" s="16"/>
      <c r="S17" s="16"/>
      <c r="T17" s="16"/>
      <c r="U17" s="16"/>
      <c r="V17" s="16"/>
      <c r="W17" s="16"/>
    </row>
    <row r="18" ht="18.75" customHeight="1" spans="1:23">
      <c r="A18" s="57" t="s">
        <v>56</v>
      </c>
      <c r="B18" s="8" t="s">
        <v>170</v>
      </c>
      <c r="C18" s="9" t="s">
        <v>171</v>
      </c>
      <c r="D18" s="8" t="s">
        <v>104</v>
      </c>
      <c r="E18" s="8" t="s">
        <v>105</v>
      </c>
      <c r="F18" s="8" t="s">
        <v>176</v>
      </c>
      <c r="G18" s="8" t="s">
        <v>177</v>
      </c>
      <c r="H18" s="16">
        <v>24365.98</v>
      </c>
      <c r="I18" s="16">
        <v>24365.98</v>
      </c>
      <c r="J18" s="16"/>
      <c r="K18" s="16"/>
      <c r="L18" s="16">
        <v>24365.98</v>
      </c>
      <c r="M18" s="16"/>
      <c r="N18" s="16"/>
      <c r="O18" s="16"/>
      <c r="P18" s="29"/>
      <c r="Q18" s="16"/>
      <c r="R18" s="16"/>
      <c r="S18" s="16"/>
      <c r="T18" s="16"/>
      <c r="U18" s="16"/>
      <c r="V18" s="16"/>
      <c r="W18" s="16"/>
    </row>
    <row r="19" ht="18.75" customHeight="1" spans="1:23">
      <c r="A19" s="57" t="s">
        <v>56</v>
      </c>
      <c r="B19" s="8" t="s">
        <v>170</v>
      </c>
      <c r="C19" s="9" t="s">
        <v>171</v>
      </c>
      <c r="D19" s="8" t="s">
        <v>106</v>
      </c>
      <c r="E19" s="8" t="s">
        <v>107</v>
      </c>
      <c r="F19" s="8" t="s">
        <v>178</v>
      </c>
      <c r="G19" s="8" t="s">
        <v>179</v>
      </c>
      <c r="H19" s="16">
        <v>283033.19</v>
      </c>
      <c r="I19" s="16">
        <v>283033.19</v>
      </c>
      <c r="J19" s="16"/>
      <c r="K19" s="16"/>
      <c r="L19" s="16">
        <v>283033.19</v>
      </c>
      <c r="M19" s="16"/>
      <c r="N19" s="16"/>
      <c r="O19" s="16"/>
      <c r="P19" s="29"/>
      <c r="Q19" s="16"/>
      <c r="R19" s="16"/>
      <c r="S19" s="16"/>
      <c r="T19" s="16"/>
      <c r="U19" s="16"/>
      <c r="V19" s="16"/>
      <c r="W19" s="16"/>
    </row>
    <row r="20" ht="18.75" customHeight="1" spans="1:23">
      <c r="A20" s="57" t="s">
        <v>56</v>
      </c>
      <c r="B20" s="8" t="s">
        <v>170</v>
      </c>
      <c r="C20" s="9" t="s">
        <v>171</v>
      </c>
      <c r="D20" s="8" t="s">
        <v>108</v>
      </c>
      <c r="E20" s="8" t="s">
        <v>109</v>
      </c>
      <c r="F20" s="8" t="s">
        <v>172</v>
      </c>
      <c r="G20" s="8" t="s">
        <v>173</v>
      </c>
      <c r="H20" s="16">
        <v>22239</v>
      </c>
      <c r="I20" s="16">
        <v>22239</v>
      </c>
      <c r="J20" s="16"/>
      <c r="K20" s="16"/>
      <c r="L20" s="16">
        <v>22239</v>
      </c>
      <c r="M20" s="16"/>
      <c r="N20" s="16"/>
      <c r="O20" s="16"/>
      <c r="P20" s="29"/>
      <c r="Q20" s="16"/>
      <c r="R20" s="16"/>
      <c r="S20" s="16"/>
      <c r="T20" s="16"/>
      <c r="U20" s="16"/>
      <c r="V20" s="16"/>
      <c r="W20" s="16"/>
    </row>
    <row r="21" ht="18.75" customHeight="1" spans="1:23">
      <c r="A21" s="57" t="s">
        <v>56</v>
      </c>
      <c r="B21" s="8" t="s">
        <v>170</v>
      </c>
      <c r="C21" s="9" t="s">
        <v>171</v>
      </c>
      <c r="D21" s="8" t="s">
        <v>108</v>
      </c>
      <c r="E21" s="8" t="s">
        <v>109</v>
      </c>
      <c r="F21" s="8" t="s">
        <v>172</v>
      </c>
      <c r="G21" s="8" t="s">
        <v>173</v>
      </c>
      <c r="H21" s="16">
        <v>1059</v>
      </c>
      <c r="I21" s="16">
        <v>1059</v>
      </c>
      <c r="J21" s="16"/>
      <c r="K21" s="16"/>
      <c r="L21" s="16">
        <v>1059</v>
      </c>
      <c r="M21" s="16"/>
      <c r="N21" s="16"/>
      <c r="O21" s="16"/>
      <c r="P21" s="29"/>
      <c r="Q21" s="16"/>
      <c r="R21" s="16"/>
      <c r="S21" s="16"/>
      <c r="T21" s="16"/>
      <c r="U21" s="16"/>
      <c r="V21" s="16"/>
      <c r="W21" s="16"/>
    </row>
    <row r="22" ht="18.75" customHeight="1" spans="1:23">
      <c r="A22" s="57" t="s">
        <v>56</v>
      </c>
      <c r="B22" s="8" t="s">
        <v>170</v>
      </c>
      <c r="C22" s="9" t="s">
        <v>171</v>
      </c>
      <c r="D22" s="8" t="s">
        <v>108</v>
      </c>
      <c r="E22" s="8" t="s">
        <v>109</v>
      </c>
      <c r="F22" s="8" t="s">
        <v>172</v>
      </c>
      <c r="G22" s="8" t="s">
        <v>173</v>
      </c>
      <c r="H22" s="16">
        <v>7570.89</v>
      </c>
      <c r="I22" s="16">
        <v>7570.89</v>
      </c>
      <c r="J22" s="16"/>
      <c r="K22" s="16"/>
      <c r="L22" s="16">
        <v>7570.89</v>
      </c>
      <c r="M22" s="16"/>
      <c r="N22" s="16"/>
      <c r="O22" s="16"/>
      <c r="P22" s="29"/>
      <c r="Q22" s="16"/>
      <c r="R22" s="16"/>
      <c r="S22" s="16"/>
      <c r="T22" s="16"/>
      <c r="U22" s="16"/>
      <c r="V22" s="16"/>
      <c r="W22" s="16"/>
    </row>
    <row r="23" ht="18.75" customHeight="1" spans="1:23">
      <c r="A23" s="57" t="s">
        <v>56</v>
      </c>
      <c r="B23" s="8" t="s">
        <v>180</v>
      </c>
      <c r="C23" s="9" t="s">
        <v>115</v>
      </c>
      <c r="D23" s="8" t="s">
        <v>114</v>
      </c>
      <c r="E23" s="8" t="s">
        <v>115</v>
      </c>
      <c r="F23" s="8" t="s">
        <v>181</v>
      </c>
      <c r="G23" s="8" t="s">
        <v>115</v>
      </c>
      <c r="H23" s="16">
        <v>505824</v>
      </c>
      <c r="I23" s="16">
        <v>505824</v>
      </c>
      <c r="J23" s="16"/>
      <c r="K23" s="16"/>
      <c r="L23" s="16">
        <v>505824</v>
      </c>
      <c r="M23" s="16"/>
      <c r="N23" s="16"/>
      <c r="O23" s="16"/>
      <c r="P23" s="29"/>
      <c r="Q23" s="16"/>
      <c r="R23" s="16"/>
      <c r="S23" s="16"/>
      <c r="T23" s="16"/>
      <c r="U23" s="16"/>
      <c r="V23" s="16"/>
      <c r="W23" s="16"/>
    </row>
    <row r="24" ht="18.75" customHeight="1" spans="1:23">
      <c r="A24" s="57" t="s">
        <v>56</v>
      </c>
      <c r="B24" s="8" t="s">
        <v>182</v>
      </c>
      <c r="C24" s="9" t="s">
        <v>183</v>
      </c>
      <c r="D24" s="8" t="s">
        <v>76</v>
      </c>
      <c r="E24" s="8" t="s">
        <v>77</v>
      </c>
      <c r="F24" s="8" t="s">
        <v>184</v>
      </c>
      <c r="G24" s="8" t="s">
        <v>183</v>
      </c>
      <c r="H24" s="16">
        <v>80303.04</v>
      </c>
      <c r="I24" s="16">
        <v>80303.04</v>
      </c>
      <c r="J24" s="16"/>
      <c r="K24" s="16"/>
      <c r="L24" s="16">
        <v>80303.04</v>
      </c>
      <c r="M24" s="16"/>
      <c r="N24" s="16"/>
      <c r="O24" s="16"/>
      <c r="P24" s="29"/>
      <c r="Q24" s="16"/>
      <c r="R24" s="16"/>
      <c r="S24" s="16"/>
      <c r="T24" s="16"/>
      <c r="U24" s="16"/>
      <c r="V24" s="16"/>
      <c r="W24" s="16"/>
    </row>
    <row r="25" ht="18.75" customHeight="1" spans="1:23">
      <c r="A25" s="57" t="s">
        <v>56</v>
      </c>
      <c r="B25" s="8" t="s">
        <v>185</v>
      </c>
      <c r="C25" s="9" t="s">
        <v>186</v>
      </c>
      <c r="D25" s="8" t="s">
        <v>76</v>
      </c>
      <c r="E25" s="8" t="s">
        <v>77</v>
      </c>
      <c r="F25" s="8" t="s">
        <v>187</v>
      </c>
      <c r="G25" s="8" t="s">
        <v>188</v>
      </c>
      <c r="H25" s="16">
        <v>81300</v>
      </c>
      <c r="I25" s="16">
        <v>81300</v>
      </c>
      <c r="J25" s="16"/>
      <c r="K25" s="16"/>
      <c r="L25" s="16">
        <v>81300</v>
      </c>
      <c r="M25" s="16"/>
      <c r="N25" s="16"/>
      <c r="O25" s="16"/>
      <c r="P25" s="29"/>
      <c r="Q25" s="16"/>
      <c r="R25" s="16"/>
      <c r="S25" s="16"/>
      <c r="T25" s="16"/>
      <c r="U25" s="16"/>
      <c r="V25" s="16"/>
      <c r="W25" s="16"/>
    </row>
    <row r="26" ht="18.75" customHeight="1" spans="1:23">
      <c r="A26" s="57" t="s">
        <v>56</v>
      </c>
      <c r="B26" s="8" t="s">
        <v>185</v>
      </c>
      <c r="C26" s="9" t="s">
        <v>186</v>
      </c>
      <c r="D26" s="8" t="s">
        <v>76</v>
      </c>
      <c r="E26" s="8" t="s">
        <v>77</v>
      </c>
      <c r="F26" s="8" t="s">
        <v>189</v>
      </c>
      <c r="G26" s="8" t="s">
        <v>190</v>
      </c>
      <c r="H26" s="16">
        <v>25000</v>
      </c>
      <c r="I26" s="16">
        <v>25000</v>
      </c>
      <c r="J26" s="16"/>
      <c r="K26" s="16"/>
      <c r="L26" s="16">
        <v>25000</v>
      </c>
      <c r="M26" s="16"/>
      <c r="N26" s="16"/>
      <c r="O26" s="16"/>
      <c r="P26" s="29"/>
      <c r="Q26" s="16"/>
      <c r="R26" s="16"/>
      <c r="S26" s="16"/>
      <c r="T26" s="16"/>
      <c r="U26" s="16"/>
      <c r="V26" s="16"/>
      <c r="W26" s="16"/>
    </row>
    <row r="27" ht="18.75" customHeight="1" spans="1:23">
      <c r="A27" s="57" t="s">
        <v>56</v>
      </c>
      <c r="B27" s="8" t="s">
        <v>185</v>
      </c>
      <c r="C27" s="9" t="s">
        <v>186</v>
      </c>
      <c r="D27" s="8" t="s">
        <v>76</v>
      </c>
      <c r="E27" s="8" t="s">
        <v>77</v>
      </c>
      <c r="F27" s="8" t="s">
        <v>191</v>
      </c>
      <c r="G27" s="8" t="s">
        <v>192</v>
      </c>
      <c r="H27" s="16">
        <v>7000</v>
      </c>
      <c r="I27" s="16">
        <v>7000</v>
      </c>
      <c r="J27" s="16"/>
      <c r="K27" s="16"/>
      <c r="L27" s="16">
        <v>7000</v>
      </c>
      <c r="M27" s="16"/>
      <c r="N27" s="16"/>
      <c r="O27" s="16"/>
      <c r="P27" s="29"/>
      <c r="Q27" s="16"/>
      <c r="R27" s="16"/>
      <c r="S27" s="16"/>
      <c r="T27" s="16"/>
      <c r="U27" s="16"/>
      <c r="V27" s="16"/>
      <c r="W27" s="16"/>
    </row>
    <row r="28" ht="18.75" customHeight="1" spans="1:23">
      <c r="A28" s="57" t="s">
        <v>56</v>
      </c>
      <c r="B28" s="8" t="s">
        <v>185</v>
      </c>
      <c r="C28" s="9" t="s">
        <v>186</v>
      </c>
      <c r="D28" s="8" t="s">
        <v>76</v>
      </c>
      <c r="E28" s="8" t="s">
        <v>77</v>
      </c>
      <c r="F28" s="8" t="s">
        <v>193</v>
      </c>
      <c r="G28" s="8" t="s">
        <v>194</v>
      </c>
      <c r="H28" s="16">
        <v>10000</v>
      </c>
      <c r="I28" s="16">
        <v>10000</v>
      </c>
      <c r="J28" s="16"/>
      <c r="K28" s="16"/>
      <c r="L28" s="16">
        <v>10000</v>
      </c>
      <c r="M28" s="16"/>
      <c r="N28" s="16"/>
      <c r="O28" s="16"/>
      <c r="P28" s="29"/>
      <c r="Q28" s="16"/>
      <c r="R28" s="16"/>
      <c r="S28" s="16"/>
      <c r="T28" s="16"/>
      <c r="U28" s="16"/>
      <c r="V28" s="16"/>
      <c r="W28" s="16"/>
    </row>
    <row r="29" ht="18.75" customHeight="1" spans="1:23">
      <c r="A29" s="57" t="s">
        <v>56</v>
      </c>
      <c r="B29" s="8" t="s">
        <v>185</v>
      </c>
      <c r="C29" s="9" t="s">
        <v>186</v>
      </c>
      <c r="D29" s="8" t="s">
        <v>76</v>
      </c>
      <c r="E29" s="8" t="s">
        <v>77</v>
      </c>
      <c r="F29" s="8" t="s">
        <v>195</v>
      </c>
      <c r="G29" s="8" t="s">
        <v>196</v>
      </c>
      <c r="H29" s="16">
        <v>9000</v>
      </c>
      <c r="I29" s="16">
        <v>9000</v>
      </c>
      <c r="J29" s="16"/>
      <c r="K29" s="16"/>
      <c r="L29" s="16">
        <v>9000</v>
      </c>
      <c r="M29" s="16"/>
      <c r="N29" s="16"/>
      <c r="O29" s="16"/>
      <c r="P29" s="29"/>
      <c r="Q29" s="16"/>
      <c r="R29" s="16"/>
      <c r="S29" s="16"/>
      <c r="T29" s="16"/>
      <c r="U29" s="16"/>
      <c r="V29" s="16"/>
      <c r="W29" s="16"/>
    </row>
    <row r="30" ht="18.75" customHeight="1" spans="1:23">
      <c r="A30" s="57" t="s">
        <v>56</v>
      </c>
      <c r="B30" s="8" t="s">
        <v>185</v>
      </c>
      <c r="C30" s="9" t="s">
        <v>186</v>
      </c>
      <c r="D30" s="8" t="s">
        <v>76</v>
      </c>
      <c r="E30" s="8" t="s">
        <v>77</v>
      </c>
      <c r="F30" s="8" t="s">
        <v>197</v>
      </c>
      <c r="G30" s="8" t="s">
        <v>198</v>
      </c>
      <c r="H30" s="16">
        <v>98000</v>
      </c>
      <c r="I30" s="16">
        <v>98000</v>
      </c>
      <c r="J30" s="16"/>
      <c r="K30" s="16"/>
      <c r="L30" s="16">
        <v>98000</v>
      </c>
      <c r="M30" s="16"/>
      <c r="N30" s="16"/>
      <c r="O30" s="16"/>
      <c r="P30" s="29"/>
      <c r="Q30" s="16"/>
      <c r="R30" s="16"/>
      <c r="S30" s="16"/>
      <c r="T30" s="16"/>
      <c r="U30" s="16"/>
      <c r="V30" s="16"/>
      <c r="W30" s="16"/>
    </row>
    <row r="31" ht="18.75" customHeight="1" spans="1:23">
      <c r="A31" s="57" t="s">
        <v>56</v>
      </c>
      <c r="B31" s="8" t="s">
        <v>185</v>
      </c>
      <c r="C31" s="9" t="s">
        <v>186</v>
      </c>
      <c r="D31" s="8" t="s">
        <v>76</v>
      </c>
      <c r="E31" s="8" t="s">
        <v>77</v>
      </c>
      <c r="F31" s="8" t="s">
        <v>199</v>
      </c>
      <c r="G31" s="8" t="s">
        <v>200</v>
      </c>
      <c r="H31" s="16">
        <v>600</v>
      </c>
      <c r="I31" s="16">
        <v>600</v>
      </c>
      <c r="J31" s="16"/>
      <c r="K31" s="16"/>
      <c r="L31" s="16">
        <v>600</v>
      </c>
      <c r="M31" s="16"/>
      <c r="N31" s="16"/>
      <c r="O31" s="16"/>
      <c r="P31" s="29"/>
      <c r="Q31" s="16"/>
      <c r="R31" s="16"/>
      <c r="S31" s="16"/>
      <c r="T31" s="16"/>
      <c r="U31" s="16"/>
      <c r="V31" s="16"/>
      <c r="W31" s="16"/>
    </row>
    <row r="32" ht="18.75" customHeight="1" spans="1:23">
      <c r="A32" s="57" t="s">
        <v>56</v>
      </c>
      <c r="B32" s="8" t="s">
        <v>185</v>
      </c>
      <c r="C32" s="9" t="s">
        <v>186</v>
      </c>
      <c r="D32" s="8" t="s">
        <v>76</v>
      </c>
      <c r="E32" s="8" t="s">
        <v>77</v>
      </c>
      <c r="F32" s="8" t="s">
        <v>199</v>
      </c>
      <c r="G32" s="8" t="s">
        <v>200</v>
      </c>
      <c r="H32" s="16">
        <v>30000</v>
      </c>
      <c r="I32" s="16">
        <v>30000</v>
      </c>
      <c r="J32" s="16"/>
      <c r="K32" s="16"/>
      <c r="L32" s="16">
        <v>30000</v>
      </c>
      <c r="M32" s="16"/>
      <c r="N32" s="16"/>
      <c r="O32" s="16"/>
      <c r="P32" s="29"/>
      <c r="Q32" s="16"/>
      <c r="R32" s="16"/>
      <c r="S32" s="16"/>
      <c r="T32" s="16"/>
      <c r="U32" s="16"/>
      <c r="V32" s="16"/>
      <c r="W32" s="16"/>
    </row>
    <row r="33" ht="18.75" customHeight="1" spans="1:23">
      <c r="A33" s="57" t="s">
        <v>56</v>
      </c>
      <c r="B33" s="8" t="s">
        <v>185</v>
      </c>
      <c r="C33" s="9" t="s">
        <v>186</v>
      </c>
      <c r="D33" s="8" t="s">
        <v>76</v>
      </c>
      <c r="E33" s="8" t="s">
        <v>77</v>
      </c>
      <c r="F33" s="8" t="s">
        <v>201</v>
      </c>
      <c r="G33" s="8" t="s">
        <v>202</v>
      </c>
      <c r="H33" s="16">
        <v>2000</v>
      </c>
      <c r="I33" s="16">
        <v>2000</v>
      </c>
      <c r="J33" s="16"/>
      <c r="K33" s="16"/>
      <c r="L33" s="16">
        <v>2000</v>
      </c>
      <c r="M33" s="16"/>
      <c r="N33" s="16"/>
      <c r="O33" s="16"/>
      <c r="P33" s="29"/>
      <c r="Q33" s="16"/>
      <c r="R33" s="16"/>
      <c r="S33" s="16"/>
      <c r="T33" s="16"/>
      <c r="U33" s="16"/>
      <c r="V33" s="16"/>
      <c r="W33" s="16"/>
    </row>
    <row r="34" ht="18.75" customHeight="1" spans="1:23">
      <c r="A34" s="57" t="s">
        <v>56</v>
      </c>
      <c r="B34" s="8" t="s">
        <v>185</v>
      </c>
      <c r="C34" s="9" t="s">
        <v>186</v>
      </c>
      <c r="D34" s="8" t="s">
        <v>76</v>
      </c>
      <c r="E34" s="8" t="s">
        <v>77</v>
      </c>
      <c r="F34" s="8" t="s">
        <v>203</v>
      </c>
      <c r="G34" s="8" t="s">
        <v>204</v>
      </c>
      <c r="H34" s="16">
        <v>10000</v>
      </c>
      <c r="I34" s="16">
        <v>10000</v>
      </c>
      <c r="J34" s="16"/>
      <c r="K34" s="16"/>
      <c r="L34" s="16">
        <v>10000</v>
      </c>
      <c r="M34" s="16"/>
      <c r="N34" s="16"/>
      <c r="O34" s="16"/>
      <c r="P34" s="29"/>
      <c r="Q34" s="16"/>
      <c r="R34" s="16"/>
      <c r="S34" s="16"/>
      <c r="T34" s="16"/>
      <c r="U34" s="16"/>
      <c r="V34" s="16"/>
      <c r="W34" s="16"/>
    </row>
    <row r="35" ht="18.75" customHeight="1" spans="1:23">
      <c r="A35" s="57" t="s">
        <v>56</v>
      </c>
      <c r="B35" s="8" t="s">
        <v>185</v>
      </c>
      <c r="C35" s="9" t="s">
        <v>186</v>
      </c>
      <c r="D35" s="8" t="s">
        <v>76</v>
      </c>
      <c r="E35" s="8" t="s">
        <v>77</v>
      </c>
      <c r="F35" s="8" t="s">
        <v>205</v>
      </c>
      <c r="G35" s="8" t="s">
        <v>206</v>
      </c>
      <c r="H35" s="16">
        <v>26520</v>
      </c>
      <c r="I35" s="16">
        <v>26520</v>
      </c>
      <c r="J35" s="16"/>
      <c r="K35" s="16"/>
      <c r="L35" s="16">
        <v>26520</v>
      </c>
      <c r="M35" s="16"/>
      <c r="N35" s="16"/>
      <c r="O35" s="16"/>
      <c r="P35" s="29"/>
      <c r="Q35" s="16"/>
      <c r="R35" s="16"/>
      <c r="S35" s="16"/>
      <c r="T35" s="16"/>
      <c r="U35" s="16"/>
      <c r="V35" s="16"/>
      <c r="W35" s="16"/>
    </row>
    <row r="36" ht="18.75" customHeight="1" spans="1:23">
      <c r="A36" s="57" t="s">
        <v>56</v>
      </c>
      <c r="B36" s="8" t="s">
        <v>185</v>
      </c>
      <c r="C36" s="9" t="s">
        <v>186</v>
      </c>
      <c r="D36" s="8" t="s">
        <v>76</v>
      </c>
      <c r="E36" s="8" t="s">
        <v>77</v>
      </c>
      <c r="F36" s="8" t="s">
        <v>207</v>
      </c>
      <c r="G36" s="8" t="s">
        <v>208</v>
      </c>
      <c r="H36" s="16">
        <v>27000</v>
      </c>
      <c r="I36" s="16">
        <v>27000</v>
      </c>
      <c r="J36" s="16"/>
      <c r="K36" s="16"/>
      <c r="L36" s="16">
        <v>27000</v>
      </c>
      <c r="M36" s="16"/>
      <c r="N36" s="16"/>
      <c r="O36" s="16"/>
      <c r="P36" s="29"/>
      <c r="Q36" s="16"/>
      <c r="R36" s="16"/>
      <c r="S36" s="16"/>
      <c r="T36" s="16"/>
      <c r="U36" s="16"/>
      <c r="V36" s="16"/>
      <c r="W36" s="16"/>
    </row>
    <row r="37" ht="18.75" customHeight="1" spans="1:23">
      <c r="A37" s="57" t="s">
        <v>56</v>
      </c>
      <c r="B37" s="8" t="s">
        <v>185</v>
      </c>
      <c r="C37" s="9" t="s">
        <v>186</v>
      </c>
      <c r="D37" s="8" t="s">
        <v>76</v>
      </c>
      <c r="E37" s="8" t="s">
        <v>77</v>
      </c>
      <c r="F37" s="8" t="s">
        <v>209</v>
      </c>
      <c r="G37" s="8" t="s">
        <v>210</v>
      </c>
      <c r="H37" s="16">
        <v>10000</v>
      </c>
      <c r="I37" s="16">
        <v>10000</v>
      </c>
      <c r="J37" s="16"/>
      <c r="K37" s="16"/>
      <c r="L37" s="16">
        <v>10000</v>
      </c>
      <c r="M37" s="16"/>
      <c r="N37" s="16"/>
      <c r="O37" s="16"/>
      <c r="P37" s="29"/>
      <c r="Q37" s="16"/>
      <c r="R37" s="16"/>
      <c r="S37" s="16"/>
      <c r="T37" s="16"/>
      <c r="U37" s="16"/>
      <c r="V37" s="16"/>
      <c r="W37" s="16"/>
    </row>
    <row r="38" ht="18.75" customHeight="1" spans="1:23">
      <c r="A38" s="57" t="s">
        <v>56</v>
      </c>
      <c r="B38" s="8" t="s">
        <v>211</v>
      </c>
      <c r="C38" s="9" t="s">
        <v>212</v>
      </c>
      <c r="D38" s="8" t="s">
        <v>76</v>
      </c>
      <c r="E38" s="8" t="s">
        <v>77</v>
      </c>
      <c r="F38" s="8" t="s">
        <v>164</v>
      </c>
      <c r="G38" s="8" t="s">
        <v>165</v>
      </c>
      <c r="H38" s="16">
        <v>107832</v>
      </c>
      <c r="I38" s="16">
        <v>107832</v>
      </c>
      <c r="J38" s="16"/>
      <c r="K38" s="16"/>
      <c r="L38" s="16">
        <v>107832</v>
      </c>
      <c r="M38" s="16"/>
      <c r="N38" s="16"/>
      <c r="O38" s="16"/>
      <c r="P38" s="29"/>
      <c r="Q38" s="16"/>
      <c r="R38" s="16"/>
      <c r="S38" s="16"/>
      <c r="T38" s="16"/>
      <c r="U38" s="16"/>
      <c r="V38" s="16"/>
      <c r="W38" s="16"/>
    </row>
    <row r="39" ht="18.75" customHeight="1" spans="1:23">
      <c r="A39" s="57" t="s">
        <v>56</v>
      </c>
      <c r="B39" s="8" t="s">
        <v>211</v>
      </c>
      <c r="C39" s="9" t="s">
        <v>212</v>
      </c>
      <c r="D39" s="8" t="s">
        <v>76</v>
      </c>
      <c r="E39" s="8" t="s">
        <v>77</v>
      </c>
      <c r="F39" s="8" t="s">
        <v>166</v>
      </c>
      <c r="G39" s="8" t="s">
        <v>167</v>
      </c>
      <c r="H39" s="16">
        <v>7920</v>
      </c>
      <c r="I39" s="16">
        <v>7920</v>
      </c>
      <c r="J39" s="16"/>
      <c r="K39" s="16"/>
      <c r="L39" s="16">
        <v>7920</v>
      </c>
      <c r="M39" s="16"/>
      <c r="N39" s="16"/>
      <c r="O39" s="16"/>
      <c r="P39" s="29"/>
      <c r="Q39" s="16"/>
      <c r="R39" s="16"/>
      <c r="S39" s="16"/>
      <c r="T39" s="16"/>
      <c r="U39" s="16"/>
      <c r="V39" s="16"/>
      <c r="W39" s="16"/>
    </row>
    <row r="40" ht="18.75" customHeight="1" spans="1:23">
      <c r="A40" s="57" t="s">
        <v>56</v>
      </c>
      <c r="B40" s="8" t="s">
        <v>211</v>
      </c>
      <c r="C40" s="9" t="s">
        <v>212</v>
      </c>
      <c r="D40" s="8" t="s">
        <v>76</v>
      </c>
      <c r="E40" s="8" t="s">
        <v>77</v>
      </c>
      <c r="F40" s="8" t="s">
        <v>168</v>
      </c>
      <c r="G40" s="8" t="s">
        <v>169</v>
      </c>
      <c r="H40" s="16">
        <v>900</v>
      </c>
      <c r="I40" s="16">
        <v>900</v>
      </c>
      <c r="J40" s="16"/>
      <c r="K40" s="16"/>
      <c r="L40" s="16">
        <v>900</v>
      </c>
      <c r="M40" s="16"/>
      <c r="N40" s="16"/>
      <c r="O40" s="16"/>
      <c r="P40" s="29"/>
      <c r="Q40" s="16"/>
      <c r="R40" s="16"/>
      <c r="S40" s="16"/>
      <c r="T40" s="16"/>
      <c r="U40" s="16"/>
      <c r="V40" s="16"/>
      <c r="W40" s="16"/>
    </row>
    <row r="41" ht="18.75" customHeight="1" spans="1:23">
      <c r="A41" s="57" t="s">
        <v>56</v>
      </c>
      <c r="B41" s="8" t="s">
        <v>211</v>
      </c>
      <c r="C41" s="9" t="s">
        <v>212</v>
      </c>
      <c r="D41" s="8" t="s">
        <v>76</v>
      </c>
      <c r="E41" s="8" t="s">
        <v>77</v>
      </c>
      <c r="F41" s="8" t="s">
        <v>213</v>
      </c>
      <c r="G41" s="8" t="s">
        <v>214</v>
      </c>
      <c r="H41" s="16">
        <v>24480</v>
      </c>
      <c r="I41" s="16">
        <v>24480</v>
      </c>
      <c r="J41" s="16"/>
      <c r="K41" s="16"/>
      <c r="L41" s="16">
        <v>24480</v>
      </c>
      <c r="M41" s="16"/>
      <c r="N41" s="16"/>
      <c r="O41" s="16"/>
      <c r="P41" s="29"/>
      <c r="Q41" s="16"/>
      <c r="R41" s="16"/>
      <c r="S41" s="16"/>
      <c r="T41" s="16"/>
      <c r="U41" s="16"/>
      <c r="V41" s="16"/>
      <c r="W41" s="16"/>
    </row>
    <row r="42" ht="18.75" customHeight="1" spans="1:23">
      <c r="A42" s="57" t="s">
        <v>56</v>
      </c>
      <c r="B42" s="8" t="s">
        <v>211</v>
      </c>
      <c r="C42" s="9" t="s">
        <v>212</v>
      </c>
      <c r="D42" s="8" t="s">
        <v>76</v>
      </c>
      <c r="E42" s="8" t="s">
        <v>77</v>
      </c>
      <c r="F42" s="8" t="s">
        <v>213</v>
      </c>
      <c r="G42" s="8" t="s">
        <v>214</v>
      </c>
      <c r="H42" s="16">
        <v>45000</v>
      </c>
      <c r="I42" s="16">
        <v>45000</v>
      </c>
      <c r="J42" s="16"/>
      <c r="K42" s="16"/>
      <c r="L42" s="16">
        <v>45000</v>
      </c>
      <c r="M42" s="16"/>
      <c r="N42" s="16"/>
      <c r="O42" s="16"/>
      <c r="P42" s="29"/>
      <c r="Q42" s="16"/>
      <c r="R42" s="16"/>
      <c r="S42" s="16"/>
      <c r="T42" s="16"/>
      <c r="U42" s="16"/>
      <c r="V42" s="16"/>
      <c r="W42" s="16"/>
    </row>
    <row r="43" ht="18.75" customHeight="1" spans="1:23">
      <c r="A43" s="57" t="s">
        <v>56</v>
      </c>
      <c r="B43" s="8" t="s">
        <v>211</v>
      </c>
      <c r="C43" s="9" t="s">
        <v>212</v>
      </c>
      <c r="D43" s="8" t="s">
        <v>76</v>
      </c>
      <c r="E43" s="8" t="s">
        <v>77</v>
      </c>
      <c r="F43" s="8" t="s">
        <v>213</v>
      </c>
      <c r="G43" s="8" t="s">
        <v>214</v>
      </c>
      <c r="H43" s="16">
        <v>45348</v>
      </c>
      <c r="I43" s="16">
        <v>45348</v>
      </c>
      <c r="J43" s="16"/>
      <c r="K43" s="16"/>
      <c r="L43" s="16">
        <v>45348</v>
      </c>
      <c r="M43" s="16"/>
      <c r="N43" s="16"/>
      <c r="O43" s="16"/>
      <c r="P43" s="29"/>
      <c r="Q43" s="16"/>
      <c r="R43" s="16"/>
      <c r="S43" s="16"/>
      <c r="T43" s="16"/>
      <c r="U43" s="16"/>
      <c r="V43" s="16"/>
      <c r="W43" s="16"/>
    </row>
    <row r="44" ht="18.75" customHeight="1" spans="1:23">
      <c r="A44" s="57" t="s">
        <v>56</v>
      </c>
      <c r="B44" s="8" t="s">
        <v>211</v>
      </c>
      <c r="C44" s="9" t="s">
        <v>212</v>
      </c>
      <c r="D44" s="8" t="s">
        <v>76</v>
      </c>
      <c r="E44" s="8" t="s">
        <v>77</v>
      </c>
      <c r="F44" s="8" t="s">
        <v>213</v>
      </c>
      <c r="G44" s="8" t="s">
        <v>214</v>
      </c>
      <c r="H44" s="16">
        <v>8986</v>
      </c>
      <c r="I44" s="16">
        <v>8986</v>
      </c>
      <c r="J44" s="16"/>
      <c r="K44" s="16"/>
      <c r="L44" s="16">
        <v>8986</v>
      </c>
      <c r="M44" s="16"/>
      <c r="N44" s="16"/>
      <c r="O44" s="16"/>
      <c r="P44" s="29"/>
      <c r="Q44" s="16"/>
      <c r="R44" s="16"/>
      <c r="S44" s="16"/>
      <c r="T44" s="16"/>
      <c r="U44" s="16"/>
      <c r="V44" s="16"/>
      <c r="W44" s="16"/>
    </row>
    <row r="45" ht="18.75" customHeight="1" spans="1:23">
      <c r="A45" s="57" t="s">
        <v>56</v>
      </c>
      <c r="B45" s="8" t="s">
        <v>211</v>
      </c>
      <c r="C45" s="9" t="s">
        <v>212</v>
      </c>
      <c r="D45" s="8" t="s">
        <v>116</v>
      </c>
      <c r="E45" s="8" t="s">
        <v>117</v>
      </c>
      <c r="F45" s="8" t="s">
        <v>166</v>
      </c>
      <c r="G45" s="8" t="s">
        <v>167</v>
      </c>
      <c r="H45" s="16">
        <v>5760</v>
      </c>
      <c r="I45" s="16">
        <v>5760</v>
      </c>
      <c r="J45" s="16"/>
      <c r="K45" s="16"/>
      <c r="L45" s="16">
        <v>5760</v>
      </c>
      <c r="M45" s="16"/>
      <c r="N45" s="16"/>
      <c r="O45" s="16"/>
      <c r="P45" s="29"/>
      <c r="Q45" s="16"/>
      <c r="R45" s="16"/>
      <c r="S45" s="16"/>
      <c r="T45" s="16"/>
      <c r="U45" s="16"/>
      <c r="V45" s="16"/>
      <c r="W45" s="16"/>
    </row>
    <row r="46" ht="18.75" customHeight="1" spans="1:23">
      <c r="A46" s="57" t="s">
        <v>56</v>
      </c>
      <c r="B46" s="8" t="s">
        <v>215</v>
      </c>
      <c r="C46" s="9" t="s">
        <v>216</v>
      </c>
      <c r="D46" s="8" t="s">
        <v>76</v>
      </c>
      <c r="E46" s="8" t="s">
        <v>77</v>
      </c>
      <c r="F46" s="8" t="s">
        <v>205</v>
      </c>
      <c r="G46" s="8" t="s">
        <v>206</v>
      </c>
      <c r="H46" s="16">
        <v>265200</v>
      </c>
      <c r="I46" s="16">
        <v>265200</v>
      </c>
      <c r="J46" s="16"/>
      <c r="K46" s="16"/>
      <c r="L46" s="16">
        <v>265200</v>
      </c>
      <c r="M46" s="16"/>
      <c r="N46" s="16"/>
      <c r="O46" s="16"/>
      <c r="P46" s="29"/>
      <c r="Q46" s="16"/>
      <c r="R46" s="16"/>
      <c r="S46" s="16"/>
      <c r="T46" s="16"/>
      <c r="U46" s="16"/>
      <c r="V46" s="16"/>
      <c r="W46" s="16"/>
    </row>
    <row r="47" ht="18.75" customHeight="1" spans="1:23">
      <c r="A47" s="57" t="s">
        <v>56</v>
      </c>
      <c r="B47" s="8" t="s">
        <v>217</v>
      </c>
      <c r="C47" s="9" t="s">
        <v>218</v>
      </c>
      <c r="D47" s="8" t="s">
        <v>76</v>
      </c>
      <c r="E47" s="8" t="s">
        <v>77</v>
      </c>
      <c r="F47" s="8" t="s">
        <v>219</v>
      </c>
      <c r="G47" s="8" t="s">
        <v>220</v>
      </c>
      <c r="H47" s="16">
        <v>19400</v>
      </c>
      <c r="I47" s="16">
        <v>19400</v>
      </c>
      <c r="J47" s="16"/>
      <c r="K47" s="16"/>
      <c r="L47" s="16">
        <v>19400</v>
      </c>
      <c r="M47" s="16"/>
      <c r="N47" s="16"/>
      <c r="O47" s="16"/>
      <c r="P47" s="29"/>
      <c r="Q47" s="16"/>
      <c r="R47" s="16"/>
      <c r="S47" s="16"/>
      <c r="T47" s="16"/>
      <c r="U47" s="16"/>
      <c r="V47" s="16"/>
      <c r="W47" s="16"/>
    </row>
    <row r="48" ht="18.75" customHeight="1" spans="1:23">
      <c r="A48" s="57" t="s">
        <v>56</v>
      </c>
      <c r="B48" s="8" t="s">
        <v>221</v>
      </c>
      <c r="C48" s="9" t="s">
        <v>141</v>
      </c>
      <c r="D48" s="8" t="s">
        <v>76</v>
      </c>
      <c r="E48" s="8" t="s">
        <v>77</v>
      </c>
      <c r="F48" s="8" t="s">
        <v>222</v>
      </c>
      <c r="G48" s="8" t="s">
        <v>141</v>
      </c>
      <c r="H48" s="16">
        <v>17700</v>
      </c>
      <c r="I48" s="16">
        <v>17700</v>
      </c>
      <c r="J48" s="16"/>
      <c r="K48" s="16"/>
      <c r="L48" s="16">
        <v>17700</v>
      </c>
      <c r="M48" s="16"/>
      <c r="N48" s="16"/>
      <c r="O48" s="16"/>
      <c r="P48" s="29"/>
      <c r="Q48" s="16"/>
      <c r="R48" s="16"/>
      <c r="S48" s="16"/>
      <c r="T48" s="16"/>
      <c r="U48" s="16"/>
      <c r="V48" s="16"/>
      <c r="W48" s="16"/>
    </row>
    <row r="49" ht="18.75" customHeight="1" spans="1:23">
      <c r="A49" s="57" t="s">
        <v>56</v>
      </c>
      <c r="B49" s="8" t="s">
        <v>223</v>
      </c>
      <c r="C49" s="9" t="s">
        <v>224</v>
      </c>
      <c r="D49" s="8" t="s">
        <v>76</v>
      </c>
      <c r="E49" s="8" t="s">
        <v>77</v>
      </c>
      <c r="F49" s="8" t="s">
        <v>168</v>
      </c>
      <c r="G49" s="8" t="s">
        <v>169</v>
      </c>
      <c r="H49" s="16">
        <v>359424</v>
      </c>
      <c r="I49" s="16">
        <v>359424</v>
      </c>
      <c r="J49" s="16"/>
      <c r="K49" s="16"/>
      <c r="L49" s="16">
        <v>359424</v>
      </c>
      <c r="M49" s="16"/>
      <c r="N49" s="16"/>
      <c r="O49" s="16"/>
      <c r="P49" s="29"/>
      <c r="Q49" s="16"/>
      <c r="R49" s="16"/>
      <c r="S49" s="16"/>
      <c r="T49" s="16"/>
      <c r="U49" s="16"/>
      <c r="V49" s="16"/>
      <c r="W49" s="16"/>
    </row>
    <row r="50" ht="18.75" customHeight="1" spans="1:23">
      <c r="A50" s="57" t="s">
        <v>56</v>
      </c>
      <c r="B50" s="8" t="s">
        <v>225</v>
      </c>
      <c r="C50" s="9" t="s">
        <v>226</v>
      </c>
      <c r="D50" s="8" t="s">
        <v>76</v>
      </c>
      <c r="E50" s="8" t="s">
        <v>77</v>
      </c>
      <c r="F50" s="8" t="s">
        <v>213</v>
      </c>
      <c r="G50" s="8" t="s">
        <v>214</v>
      </c>
      <c r="H50" s="16">
        <v>54000</v>
      </c>
      <c r="I50" s="16">
        <v>54000</v>
      </c>
      <c r="J50" s="16"/>
      <c r="K50" s="16"/>
      <c r="L50" s="16">
        <v>54000</v>
      </c>
      <c r="M50" s="16"/>
      <c r="N50" s="16"/>
      <c r="O50" s="16"/>
      <c r="P50" s="29"/>
      <c r="Q50" s="16"/>
      <c r="R50" s="16"/>
      <c r="S50" s="16"/>
      <c r="T50" s="16"/>
      <c r="U50" s="16"/>
      <c r="V50" s="16"/>
      <c r="W50" s="16"/>
    </row>
    <row r="51" ht="18.75" customHeight="1" spans="1:23">
      <c r="A51" s="11" t="s">
        <v>32</v>
      </c>
      <c r="B51" s="11"/>
      <c r="C51" s="11"/>
      <c r="D51" s="11"/>
      <c r="E51" s="11"/>
      <c r="F51" s="11"/>
      <c r="G51" s="11"/>
      <c r="H51" s="16">
        <v>6536766.56</v>
      </c>
      <c r="I51" s="16">
        <v>6536766.56</v>
      </c>
      <c r="J51" s="16"/>
      <c r="K51" s="16"/>
      <c r="L51" s="16">
        <v>6536766.56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</sheetData>
  <mergeCells count="30">
    <mergeCell ref="A2:W2"/>
    <mergeCell ref="A3:G3"/>
    <mergeCell ref="I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selection activeCell="A3" sqref="A3:H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227</v>
      </c>
    </row>
    <row r="2" ht="45" customHeight="1" spans="1:23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"单位名称："&amp;"中国人民政治协商会议云南省易门县委员会"</f>
        <v>单位名称：中国人民政治协商会议云南省易门县委员会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229</v>
      </c>
      <c r="B4" s="12" t="s">
        <v>147</v>
      </c>
      <c r="C4" s="12" t="s">
        <v>148</v>
      </c>
      <c r="D4" s="12" t="s">
        <v>230</v>
      </c>
      <c r="E4" s="12" t="s">
        <v>149</v>
      </c>
      <c r="F4" s="12" t="s">
        <v>150</v>
      </c>
      <c r="G4" s="12" t="s">
        <v>231</v>
      </c>
      <c r="H4" s="12" t="s">
        <v>152</v>
      </c>
      <c r="I4" s="47" t="s">
        <v>32</v>
      </c>
      <c r="J4" s="47" t="s">
        <v>232</v>
      </c>
      <c r="K4" s="12"/>
      <c r="L4" s="12"/>
      <c r="M4" s="12"/>
      <c r="N4" s="12" t="s">
        <v>154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7" t="s">
        <v>155</v>
      </c>
      <c r="J5" s="47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7"/>
      <c r="J6" s="47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7"/>
      <c r="J7" s="47" t="s">
        <v>34</v>
      </c>
      <c r="K7" s="12" t="s">
        <v>233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234</v>
      </c>
      <c r="D9" s="8"/>
      <c r="E9" s="8"/>
      <c r="F9" s="8"/>
      <c r="G9" s="8"/>
      <c r="H9" s="8"/>
      <c r="I9" s="10">
        <v>750000</v>
      </c>
      <c r="J9" s="10">
        <v>750000</v>
      </c>
      <c r="K9" s="10">
        <v>750000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235</v>
      </c>
      <c r="B10" s="8" t="s">
        <v>236</v>
      </c>
      <c r="C10" s="9" t="s">
        <v>234</v>
      </c>
      <c r="D10" s="8" t="s">
        <v>56</v>
      </c>
      <c r="E10" s="8" t="s">
        <v>86</v>
      </c>
      <c r="F10" s="8" t="s">
        <v>87</v>
      </c>
      <c r="G10" s="8" t="s">
        <v>201</v>
      </c>
      <c r="H10" s="8" t="s">
        <v>202</v>
      </c>
      <c r="I10" s="10">
        <v>750000</v>
      </c>
      <c r="J10" s="10">
        <v>750000</v>
      </c>
      <c r="K10" s="10">
        <v>750000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9"/>
      <c r="B11" s="29"/>
      <c r="C11" s="9" t="s">
        <v>237</v>
      </c>
      <c r="D11" s="29"/>
      <c r="E11" s="29"/>
      <c r="F11" s="29"/>
      <c r="G11" s="29"/>
      <c r="H11" s="29"/>
      <c r="I11" s="10">
        <v>80000</v>
      </c>
      <c r="J11" s="10">
        <v>80000</v>
      </c>
      <c r="K11" s="10">
        <v>80000</v>
      </c>
      <c r="L11" s="10"/>
      <c r="M11" s="10"/>
      <c r="N11" s="10"/>
      <c r="O11" s="10"/>
      <c r="P11" s="29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235</v>
      </c>
      <c r="B12" s="8" t="s">
        <v>238</v>
      </c>
      <c r="C12" s="9" t="s">
        <v>237</v>
      </c>
      <c r="D12" s="8" t="s">
        <v>56</v>
      </c>
      <c r="E12" s="8" t="s">
        <v>86</v>
      </c>
      <c r="F12" s="8" t="s">
        <v>87</v>
      </c>
      <c r="G12" s="8" t="s">
        <v>187</v>
      </c>
      <c r="H12" s="8" t="s">
        <v>188</v>
      </c>
      <c r="I12" s="10">
        <v>80000</v>
      </c>
      <c r="J12" s="10">
        <v>80000</v>
      </c>
      <c r="K12" s="10">
        <v>80000</v>
      </c>
      <c r="L12" s="10"/>
      <c r="M12" s="10"/>
      <c r="N12" s="10"/>
      <c r="O12" s="10"/>
      <c r="P12" s="29"/>
      <c r="Q12" s="10"/>
      <c r="R12" s="10"/>
      <c r="S12" s="10"/>
      <c r="T12" s="10"/>
      <c r="U12" s="10"/>
      <c r="V12" s="10"/>
      <c r="W12" s="10"/>
    </row>
    <row r="13" ht="18.75" customHeight="1" spans="1:23">
      <c r="A13" s="29"/>
      <c r="B13" s="29"/>
      <c r="C13" s="9" t="s">
        <v>239</v>
      </c>
      <c r="D13" s="29"/>
      <c r="E13" s="29"/>
      <c r="F13" s="29"/>
      <c r="G13" s="29"/>
      <c r="H13" s="29"/>
      <c r="I13" s="10">
        <v>16100</v>
      </c>
      <c r="J13" s="10">
        <v>16100</v>
      </c>
      <c r="K13" s="10">
        <v>16100</v>
      </c>
      <c r="L13" s="10"/>
      <c r="M13" s="10"/>
      <c r="N13" s="10"/>
      <c r="O13" s="10"/>
      <c r="P13" s="29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240</v>
      </c>
      <c r="B14" s="8" t="s">
        <v>241</v>
      </c>
      <c r="C14" s="9" t="s">
        <v>239</v>
      </c>
      <c r="D14" s="8" t="s">
        <v>56</v>
      </c>
      <c r="E14" s="8" t="s">
        <v>96</v>
      </c>
      <c r="F14" s="8" t="s">
        <v>97</v>
      </c>
      <c r="G14" s="8" t="s">
        <v>242</v>
      </c>
      <c r="H14" s="8" t="s">
        <v>243</v>
      </c>
      <c r="I14" s="10">
        <v>16100</v>
      </c>
      <c r="J14" s="10">
        <v>16100</v>
      </c>
      <c r="K14" s="10">
        <v>16100</v>
      </c>
      <c r="L14" s="10"/>
      <c r="M14" s="10"/>
      <c r="N14" s="10"/>
      <c r="O14" s="10"/>
      <c r="P14" s="29"/>
      <c r="Q14" s="10"/>
      <c r="R14" s="10"/>
      <c r="S14" s="10"/>
      <c r="T14" s="10"/>
      <c r="U14" s="10"/>
      <c r="V14" s="10"/>
      <c r="W14" s="10"/>
    </row>
    <row r="15" ht="18.75" customHeight="1" spans="1:23">
      <c r="A15" s="29"/>
      <c r="B15" s="29"/>
      <c r="C15" s="9" t="s">
        <v>244</v>
      </c>
      <c r="D15" s="29"/>
      <c r="E15" s="29"/>
      <c r="F15" s="29"/>
      <c r="G15" s="29"/>
      <c r="H15" s="29"/>
      <c r="I15" s="10">
        <v>20000</v>
      </c>
      <c r="J15" s="10">
        <v>20000</v>
      </c>
      <c r="K15" s="10">
        <v>20000</v>
      </c>
      <c r="L15" s="10"/>
      <c r="M15" s="10"/>
      <c r="N15" s="10"/>
      <c r="O15" s="10"/>
      <c r="P15" s="29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235</v>
      </c>
      <c r="B16" s="8" t="s">
        <v>245</v>
      </c>
      <c r="C16" s="9" t="s">
        <v>244</v>
      </c>
      <c r="D16" s="8" t="s">
        <v>56</v>
      </c>
      <c r="E16" s="8" t="s">
        <v>78</v>
      </c>
      <c r="F16" s="8" t="s">
        <v>79</v>
      </c>
      <c r="G16" s="8" t="s">
        <v>199</v>
      </c>
      <c r="H16" s="8" t="s">
        <v>200</v>
      </c>
      <c r="I16" s="10">
        <v>20000</v>
      </c>
      <c r="J16" s="10">
        <v>20000</v>
      </c>
      <c r="K16" s="10">
        <v>20000</v>
      </c>
      <c r="L16" s="10"/>
      <c r="M16" s="10"/>
      <c r="N16" s="10"/>
      <c r="O16" s="10"/>
      <c r="P16" s="29"/>
      <c r="Q16" s="10"/>
      <c r="R16" s="10"/>
      <c r="S16" s="10"/>
      <c r="T16" s="10"/>
      <c r="U16" s="10"/>
      <c r="V16" s="10"/>
      <c r="W16" s="10"/>
    </row>
    <row r="17" ht="18.75" customHeight="1" spans="1:23">
      <c r="A17" s="29"/>
      <c r="B17" s="29"/>
      <c r="C17" s="9" t="s">
        <v>246</v>
      </c>
      <c r="D17" s="29"/>
      <c r="E17" s="29"/>
      <c r="F17" s="29"/>
      <c r="G17" s="29"/>
      <c r="H17" s="29"/>
      <c r="I17" s="10">
        <v>50000</v>
      </c>
      <c r="J17" s="10">
        <v>50000</v>
      </c>
      <c r="K17" s="10">
        <v>50000</v>
      </c>
      <c r="L17" s="10"/>
      <c r="M17" s="10"/>
      <c r="N17" s="10"/>
      <c r="O17" s="10"/>
      <c r="P17" s="29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235</v>
      </c>
      <c r="B18" s="8" t="s">
        <v>247</v>
      </c>
      <c r="C18" s="9" t="s">
        <v>246</v>
      </c>
      <c r="D18" s="8" t="s">
        <v>56</v>
      </c>
      <c r="E18" s="8" t="s">
        <v>78</v>
      </c>
      <c r="F18" s="8" t="s">
        <v>79</v>
      </c>
      <c r="G18" s="8" t="s">
        <v>205</v>
      </c>
      <c r="H18" s="8" t="s">
        <v>206</v>
      </c>
      <c r="I18" s="10">
        <v>50000</v>
      </c>
      <c r="J18" s="10">
        <v>50000</v>
      </c>
      <c r="K18" s="10">
        <v>50000</v>
      </c>
      <c r="L18" s="10"/>
      <c r="M18" s="10"/>
      <c r="N18" s="10"/>
      <c r="O18" s="10"/>
      <c r="P18" s="29"/>
      <c r="Q18" s="10"/>
      <c r="R18" s="10"/>
      <c r="S18" s="10"/>
      <c r="T18" s="10"/>
      <c r="U18" s="10"/>
      <c r="V18" s="10"/>
      <c r="W18" s="10"/>
    </row>
    <row r="19" ht="18.75" customHeight="1" spans="1:23">
      <c r="A19" s="29"/>
      <c r="B19" s="29"/>
      <c r="C19" s="9" t="s">
        <v>248</v>
      </c>
      <c r="D19" s="29"/>
      <c r="E19" s="29"/>
      <c r="F19" s="29"/>
      <c r="G19" s="29"/>
      <c r="H19" s="29"/>
      <c r="I19" s="10">
        <v>136900</v>
      </c>
      <c r="J19" s="10">
        <v>136900</v>
      </c>
      <c r="K19" s="10">
        <v>136900</v>
      </c>
      <c r="L19" s="10"/>
      <c r="M19" s="10"/>
      <c r="N19" s="10"/>
      <c r="O19" s="10"/>
      <c r="P19" s="29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235</v>
      </c>
      <c r="B20" s="8" t="s">
        <v>249</v>
      </c>
      <c r="C20" s="9" t="s">
        <v>248</v>
      </c>
      <c r="D20" s="8" t="s">
        <v>56</v>
      </c>
      <c r="E20" s="8" t="s">
        <v>80</v>
      </c>
      <c r="F20" s="8" t="s">
        <v>81</v>
      </c>
      <c r="G20" s="8" t="s">
        <v>203</v>
      </c>
      <c r="H20" s="8" t="s">
        <v>204</v>
      </c>
      <c r="I20" s="10">
        <v>136900</v>
      </c>
      <c r="J20" s="10">
        <v>136900</v>
      </c>
      <c r="K20" s="10">
        <v>136900</v>
      </c>
      <c r="L20" s="10"/>
      <c r="M20" s="10"/>
      <c r="N20" s="10"/>
      <c r="O20" s="10"/>
      <c r="P20" s="29"/>
      <c r="Q20" s="10"/>
      <c r="R20" s="10"/>
      <c r="S20" s="10"/>
      <c r="T20" s="10"/>
      <c r="U20" s="10"/>
      <c r="V20" s="10"/>
      <c r="W20" s="10"/>
    </row>
    <row r="21" ht="18.75" customHeight="1" spans="1:23">
      <c r="A21" s="29"/>
      <c r="B21" s="29"/>
      <c r="C21" s="9" t="s">
        <v>250</v>
      </c>
      <c r="D21" s="29"/>
      <c r="E21" s="29"/>
      <c r="F21" s="29"/>
      <c r="G21" s="29"/>
      <c r="H21" s="29"/>
      <c r="I21" s="10">
        <v>30000</v>
      </c>
      <c r="J21" s="10">
        <v>30000</v>
      </c>
      <c r="K21" s="10">
        <v>30000</v>
      </c>
      <c r="L21" s="10"/>
      <c r="M21" s="10"/>
      <c r="N21" s="10"/>
      <c r="O21" s="10"/>
      <c r="P21" s="29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235</v>
      </c>
      <c r="B22" s="8" t="s">
        <v>251</v>
      </c>
      <c r="C22" s="9" t="s">
        <v>250</v>
      </c>
      <c r="D22" s="8" t="s">
        <v>56</v>
      </c>
      <c r="E22" s="8" t="s">
        <v>82</v>
      </c>
      <c r="F22" s="8" t="s">
        <v>83</v>
      </c>
      <c r="G22" s="8" t="s">
        <v>203</v>
      </c>
      <c r="H22" s="8" t="s">
        <v>204</v>
      </c>
      <c r="I22" s="10">
        <v>30000</v>
      </c>
      <c r="J22" s="10">
        <v>30000</v>
      </c>
      <c r="K22" s="10">
        <v>30000</v>
      </c>
      <c r="L22" s="10"/>
      <c r="M22" s="10"/>
      <c r="N22" s="10"/>
      <c r="O22" s="10"/>
      <c r="P22" s="29"/>
      <c r="Q22" s="10"/>
      <c r="R22" s="10"/>
      <c r="S22" s="10"/>
      <c r="T22" s="10"/>
      <c r="U22" s="10"/>
      <c r="V22" s="10"/>
      <c r="W22" s="10"/>
    </row>
    <row r="23" ht="18.75" customHeight="1" spans="1:23">
      <c r="A23" s="29"/>
      <c r="B23" s="29"/>
      <c r="C23" s="9" t="s">
        <v>252</v>
      </c>
      <c r="D23" s="29"/>
      <c r="E23" s="29"/>
      <c r="F23" s="29"/>
      <c r="G23" s="29"/>
      <c r="H23" s="29"/>
      <c r="I23" s="10">
        <v>50000</v>
      </c>
      <c r="J23" s="10">
        <v>50000</v>
      </c>
      <c r="K23" s="10">
        <v>50000</v>
      </c>
      <c r="L23" s="10"/>
      <c r="M23" s="10"/>
      <c r="N23" s="10"/>
      <c r="O23" s="10"/>
      <c r="P23" s="29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235</v>
      </c>
      <c r="B24" s="8" t="s">
        <v>253</v>
      </c>
      <c r="C24" s="9" t="s">
        <v>252</v>
      </c>
      <c r="D24" s="8" t="s">
        <v>56</v>
      </c>
      <c r="E24" s="8" t="s">
        <v>84</v>
      </c>
      <c r="F24" s="8" t="s">
        <v>85</v>
      </c>
      <c r="G24" s="8" t="s">
        <v>203</v>
      </c>
      <c r="H24" s="8" t="s">
        <v>204</v>
      </c>
      <c r="I24" s="10">
        <v>50000</v>
      </c>
      <c r="J24" s="10">
        <v>50000</v>
      </c>
      <c r="K24" s="10">
        <v>50000</v>
      </c>
      <c r="L24" s="10"/>
      <c r="M24" s="10"/>
      <c r="N24" s="10"/>
      <c r="O24" s="10"/>
      <c r="P24" s="29"/>
      <c r="Q24" s="10"/>
      <c r="R24" s="10"/>
      <c r="S24" s="10"/>
      <c r="T24" s="10"/>
      <c r="U24" s="10"/>
      <c r="V24" s="10"/>
      <c r="W24" s="10"/>
    </row>
    <row r="25" ht="18.75" customHeight="1" spans="1:23">
      <c r="A25" s="29"/>
      <c r="B25" s="29"/>
      <c r="C25" s="9" t="s">
        <v>254</v>
      </c>
      <c r="D25" s="29"/>
      <c r="E25" s="29"/>
      <c r="F25" s="29"/>
      <c r="G25" s="29"/>
      <c r="H25" s="29"/>
      <c r="I25" s="10">
        <v>20000</v>
      </c>
      <c r="J25" s="10">
        <v>20000</v>
      </c>
      <c r="K25" s="10">
        <v>20000</v>
      </c>
      <c r="L25" s="10"/>
      <c r="M25" s="10"/>
      <c r="N25" s="10"/>
      <c r="O25" s="10"/>
      <c r="P25" s="29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235</v>
      </c>
      <c r="B26" s="8" t="s">
        <v>255</v>
      </c>
      <c r="C26" s="9" t="s">
        <v>254</v>
      </c>
      <c r="D26" s="8" t="s">
        <v>56</v>
      </c>
      <c r="E26" s="8" t="s">
        <v>80</v>
      </c>
      <c r="F26" s="8" t="s">
        <v>81</v>
      </c>
      <c r="G26" s="8" t="s">
        <v>256</v>
      </c>
      <c r="H26" s="8" t="s">
        <v>257</v>
      </c>
      <c r="I26" s="10">
        <v>20000</v>
      </c>
      <c r="J26" s="10">
        <v>20000</v>
      </c>
      <c r="K26" s="10">
        <v>20000</v>
      </c>
      <c r="L26" s="10"/>
      <c r="M26" s="10"/>
      <c r="N26" s="10"/>
      <c r="O26" s="10"/>
      <c r="P26" s="29"/>
      <c r="Q26" s="10"/>
      <c r="R26" s="10"/>
      <c r="S26" s="10"/>
      <c r="T26" s="10"/>
      <c r="U26" s="10"/>
      <c r="V26" s="10"/>
      <c r="W26" s="10"/>
    </row>
    <row r="27" ht="18.75" customHeight="1" spans="1:23">
      <c r="A27" s="11" t="s">
        <v>32</v>
      </c>
      <c r="B27" s="11"/>
      <c r="C27" s="11"/>
      <c r="D27" s="11"/>
      <c r="E27" s="11"/>
      <c r="F27" s="11"/>
      <c r="G27" s="11"/>
      <c r="H27" s="11"/>
      <c r="I27" s="10">
        <v>1153000</v>
      </c>
      <c r="J27" s="10">
        <v>1153000</v>
      </c>
      <c r="K27" s="10">
        <v>1153000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7"/>
  <sheetViews>
    <sheetView showZeros="0" workbookViewId="0">
      <selection activeCell="A4" sqref="A4:A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258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2" t="s">
        <v>259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1" spans="1:10">
      <c r="A3" s="21" t="str">
        <f>"单位名称："&amp;"中国人民政治协商会议云南省易门县委员会"</f>
        <v>单位名称：中国人民政治协商会议云南省易门县委员会</v>
      </c>
      <c r="B3" s="21"/>
      <c r="C3" s="21"/>
      <c r="D3" s="21"/>
      <c r="E3" s="21"/>
      <c r="F3" s="21"/>
      <c r="G3" s="21"/>
      <c r="H3" s="21"/>
      <c r="I3" s="21"/>
      <c r="J3" s="21"/>
    </row>
    <row r="4" ht="20.25" customHeight="1" spans="1:10">
      <c r="A4" s="33" t="s">
        <v>260</v>
      </c>
      <c r="B4" s="33" t="s">
        <v>261</v>
      </c>
      <c r="C4" s="33" t="s">
        <v>262</v>
      </c>
      <c r="D4" s="33" t="s">
        <v>263</v>
      </c>
      <c r="E4" s="33" t="s">
        <v>264</v>
      </c>
      <c r="F4" s="33" t="s">
        <v>265</v>
      </c>
      <c r="G4" s="33" t="s">
        <v>266</v>
      </c>
      <c r="H4" s="33" t="s">
        <v>267</v>
      </c>
      <c r="I4" s="33" t="s">
        <v>268</v>
      </c>
      <c r="J4" s="33" t="s">
        <v>269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9" t="s">
        <v>56</v>
      </c>
      <c r="B7" s="29"/>
      <c r="C7" s="29"/>
      <c r="E7" s="39"/>
      <c r="F7" s="39"/>
      <c r="G7" s="39"/>
      <c r="H7" s="39"/>
      <c r="I7" s="39"/>
      <c r="J7" s="39"/>
    </row>
    <row r="8" ht="20.25" customHeight="1" spans="1:10">
      <c r="A8" s="50" t="s">
        <v>248</v>
      </c>
      <c r="B8" s="29" t="s">
        <v>270</v>
      </c>
      <c r="C8" s="31"/>
      <c r="D8" s="31"/>
      <c r="E8" s="39"/>
      <c r="F8" s="39"/>
      <c r="G8" s="39"/>
      <c r="H8" s="39"/>
      <c r="I8" s="39"/>
      <c r="J8" s="39"/>
    </row>
    <row r="9" ht="20.25" customHeight="1" spans="1:10">
      <c r="A9" s="29"/>
      <c r="B9" s="29"/>
      <c r="C9" s="29" t="s">
        <v>271</v>
      </c>
      <c r="D9" s="51" t="s">
        <v>272</v>
      </c>
      <c r="E9" s="52" t="s">
        <v>273</v>
      </c>
      <c r="F9" s="40" t="s">
        <v>274</v>
      </c>
      <c r="G9" s="31" t="s">
        <v>275</v>
      </c>
      <c r="H9" s="40" t="s">
        <v>276</v>
      </c>
      <c r="I9" s="40" t="s">
        <v>277</v>
      </c>
      <c r="J9" s="52" t="s">
        <v>278</v>
      </c>
    </row>
    <row r="10" ht="20.25" customHeight="1" spans="1:10">
      <c r="A10" s="29"/>
      <c r="B10" s="29"/>
      <c r="C10" s="29" t="s">
        <v>271</v>
      </c>
      <c r="D10" s="51" t="s">
        <v>272</v>
      </c>
      <c r="E10" s="52" t="s">
        <v>279</v>
      </c>
      <c r="F10" s="40" t="s">
        <v>280</v>
      </c>
      <c r="G10" s="31" t="s">
        <v>48</v>
      </c>
      <c r="H10" s="40" t="s">
        <v>281</v>
      </c>
      <c r="I10" s="40" t="s">
        <v>277</v>
      </c>
      <c r="J10" s="52" t="s">
        <v>282</v>
      </c>
    </row>
    <row r="11" ht="20.25" customHeight="1" spans="1:10">
      <c r="A11" s="29"/>
      <c r="B11" s="29"/>
      <c r="C11" s="29" t="s">
        <v>271</v>
      </c>
      <c r="D11" s="51" t="s">
        <v>272</v>
      </c>
      <c r="E11" s="52" t="s">
        <v>283</v>
      </c>
      <c r="F11" s="40" t="s">
        <v>274</v>
      </c>
      <c r="G11" s="31" t="s">
        <v>46</v>
      </c>
      <c r="H11" s="40" t="s">
        <v>284</v>
      </c>
      <c r="I11" s="40" t="s">
        <v>277</v>
      </c>
      <c r="J11" s="52" t="s">
        <v>285</v>
      </c>
    </row>
    <row r="12" ht="20.25" customHeight="1" spans="1:10">
      <c r="A12" s="29"/>
      <c r="B12" s="29"/>
      <c r="C12" s="29" t="s">
        <v>271</v>
      </c>
      <c r="D12" s="51" t="s">
        <v>286</v>
      </c>
      <c r="E12" s="52" t="s">
        <v>287</v>
      </c>
      <c r="F12" s="40" t="s">
        <v>274</v>
      </c>
      <c r="G12" s="31" t="s">
        <v>288</v>
      </c>
      <c r="H12" s="40" t="s">
        <v>289</v>
      </c>
      <c r="I12" s="40" t="s">
        <v>277</v>
      </c>
      <c r="J12" s="52" t="s">
        <v>290</v>
      </c>
    </row>
    <row r="13" ht="20.25" customHeight="1" spans="1:10">
      <c r="A13" s="29"/>
      <c r="B13" s="29"/>
      <c r="C13" s="29" t="s">
        <v>291</v>
      </c>
      <c r="D13" s="51" t="s">
        <v>292</v>
      </c>
      <c r="E13" s="52" t="s">
        <v>293</v>
      </c>
      <c r="F13" s="40" t="s">
        <v>274</v>
      </c>
      <c r="G13" s="31" t="s">
        <v>294</v>
      </c>
      <c r="H13" s="40" t="s">
        <v>295</v>
      </c>
      <c r="I13" s="40" t="s">
        <v>277</v>
      </c>
      <c r="J13" s="52" t="s">
        <v>296</v>
      </c>
    </row>
    <row r="14" ht="20.25" customHeight="1" spans="1:10">
      <c r="A14" s="29"/>
      <c r="B14" s="29"/>
      <c r="C14" s="29" t="s">
        <v>291</v>
      </c>
      <c r="D14" s="51" t="s">
        <v>292</v>
      </c>
      <c r="E14" s="52" t="s">
        <v>297</v>
      </c>
      <c r="F14" s="40" t="s">
        <v>274</v>
      </c>
      <c r="G14" s="31" t="s">
        <v>288</v>
      </c>
      <c r="H14" s="40" t="s">
        <v>289</v>
      </c>
      <c r="I14" s="40" t="s">
        <v>277</v>
      </c>
      <c r="J14" s="52" t="s">
        <v>298</v>
      </c>
    </row>
    <row r="15" ht="20.25" customHeight="1" spans="1:10">
      <c r="A15" s="29"/>
      <c r="B15" s="29"/>
      <c r="C15" s="29" t="s">
        <v>299</v>
      </c>
      <c r="D15" s="51" t="s">
        <v>300</v>
      </c>
      <c r="E15" s="52" t="s">
        <v>301</v>
      </c>
      <c r="F15" s="40" t="s">
        <v>274</v>
      </c>
      <c r="G15" s="31" t="s">
        <v>294</v>
      </c>
      <c r="H15" s="40" t="s">
        <v>289</v>
      </c>
      <c r="I15" s="40" t="s">
        <v>277</v>
      </c>
      <c r="J15" s="52" t="s">
        <v>302</v>
      </c>
    </row>
    <row r="16" ht="20.25" customHeight="1" spans="1:10">
      <c r="A16" s="50" t="s">
        <v>254</v>
      </c>
      <c r="B16" s="29" t="s">
        <v>303</v>
      </c>
      <c r="C16" s="29"/>
      <c r="D16" s="29"/>
      <c r="E16" s="29"/>
      <c r="F16" s="29"/>
      <c r="G16" s="29"/>
      <c r="H16" s="29"/>
      <c r="I16" s="29"/>
      <c r="J16" s="29"/>
    </row>
    <row r="17" ht="20.25" customHeight="1" spans="1:10">
      <c r="A17" s="29"/>
      <c r="B17" s="29"/>
      <c r="C17" s="29" t="s">
        <v>271</v>
      </c>
      <c r="D17" s="51" t="s">
        <v>272</v>
      </c>
      <c r="E17" s="52" t="s">
        <v>304</v>
      </c>
      <c r="F17" s="40" t="s">
        <v>274</v>
      </c>
      <c r="G17" s="31" t="s">
        <v>305</v>
      </c>
      <c r="H17" s="40" t="s">
        <v>306</v>
      </c>
      <c r="I17" s="40" t="s">
        <v>277</v>
      </c>
      <c r="J17" s="52" t="s">
        <v>307</v>
      </c>
    </row>
    <row r="18" ht="20.25" customHeight="1" spans="1:10">
      <c r="A18" s="29"/>
      <c r="B18" s="29"/>
      <c r="C18" s="29" t="s">
        <v>271</v>
      </c>
      <c r="D18" s="51" t="s">
        <v>286</v>
      </c>
      <c r="E18" s="52" t="s">
        <v>308</v>
      </c>
      <c r="F18" s="40" t="s">
        <v>274</v>
      </c>
      <c r="G18" s="31" t="s">
        <v>309</v>
      </c>
      <c r="H18" s="40" t="s">
        <v>289</v>
      </c>
      <c r="I18" s="40" t="s">
        <v>277</v>
      </c>
      <c r="J18" s="52" t="s">
        <v>310</v>
      </c>
    </row>
    <row r="19" ht="20.25" customHeight="1" spans="1:10">
      <c r="A19" s="29"/>
      <c r="B19" s="29"/>
      <c r="C19" s="29" t="s">
        <v>271</v>
      </c>
      <c r="D19" s="51" t="s">
        <v>286</v>
      </c>
      <c r="E19" s="52" t="s">
        <v>311</v>
      </c>
      <c r="F19" s="40" t="s">
        <v>274</v>
      </c>
      <c r="G19" s="31" t="s">
        <v>294</v>
      </c>
      <c r="H19" s="40" t="s">
        <v>289</v>
      </c>
      <c r="I19" s="40" t="s">
        <v>277</v>
      </c>
      <c r="J19" s="52" t="s">
        <v>312</v>
      </c>
    </row>
    <row r="20" ht="20.25" customHeight="1" spans="1:10">
      <c r="A20" s="29"/>
      <c r="B20" s="29"/>
      <c r="C20" s="29" t="s">
        <v>291</v>
      </c>
      <c r="D20" s="51" t="s">
        <v>292</v>
      </c>
      <c r="E20" s="52" t="s">
        <v>313</v>
      </c>
      <c r="F20" s="40" t="s">
        <v>280</v>
      </c>
      <c r="G20" s="31" t="s">
        <v>314</v>
      </c>
      <c r="H20" s="40"/>
      <c r="I20" s="40" t="s">
        <v>315</v>
      </c>
      <c r="J20" s="52" t="s">
        <v>316</v>
      </c>
    </row>
    <row r="21" ht="20.25" customHeight="1" spans="1:10">
      <c r="A21" s="29"/>
      <c r="B21" s="29"/>
      <c r="C21" s="29" t="s">
        <v>299</v>
      </c>
      <c r="D21" s="51" t="s">
        <v>300</v>
      </c>
      <c r="E21" s="52" t="s">
        <v>317</v>
      </c>
      <c r="F21" s="40" t="s">
        <v>274</v>
      </c>
      <c r="G21" s="31" t="s">
        <v>309</v>
      </c>
      <c r="H21" s="40" t="s">
        <v>289</v>
      </c>
      <c r="I21" s="40" t="s">
        <v>277</v>
      </c>
      <c r="J21" s="52" t="s">
        <v>318</v>
      </c>
    </row>
    <row r="22" ht="20.25" customHeight="1" spans="1:10">
      <c r="A22" s="50" t="s">
        <v>237</v>
      </c>
      <c r="B22" s="29" t="s">
        <v>319</v>
      </c>
      <c r="C22" s="29"/>
      <c r="D22" s="29"/>
      <c r="E22" s="29"/>
      <c r="F22" s="29"/>
      <c r="G22" s="29"/>
      <c r="H22" s="29"/>
      <c r="I22" s="29"/>
      <c r="J22" s="29"/>
    </row>
    <row r="23" ht="20.25" customHeight="1" spans="1:10">
      <c r="A23" s="29"/>
      <c r="B23" s="29"/>
      <c r="C23" s="29" t="s">
        <v>271</v>
      </c>
      <c r="D23" s="51" t="s">
        <v>272</v>
      </c>
      <c r="E23" s="52" t="s">
        <v>320</v>
      </c>
      <c r="F23" s="40" t="s">
        <v>274</v>
      </c>
      <c r="G23" s="31" t="s">
        <v>309</v>
      </c>
      <c r="H23" s="40" t="s">
        <v>289</v>
      </c>
      <c r="I23" s="40" t="s">
        <v>277</v>
      </c>
      <c r="J23" s="52" t="s">
        <v>321</v>
      </c>
    </row>
    <row r="24" ht="20.25" customHeight="1" spans="1:10">
      <c r="A24" s="29"/>
      <c r="B24" s="29"/>
      <c r="C24" s="29" t="s">
        <v>271</v>
      </c>
      <c r="D24" s="51" t="s">
        <v>272</v>
      </c>
      <c r="E24" s="52" t="s">
        <v>322</v>
      </c>
      <c r="F24" s="40" t="s">
        <v>274</v>
      </c>
      <c r="G24" s="31" t="s">
        <v>323</v>
      </c>
      <c r="H24" s="40" t="s">
        <v>284</v>
      </c>
      <c r="I24" s="40" t="s">
        <v>277</v>
      </c>
      <c r="J24" s="52" t="s">
        <v>324</v>
      </c>
    </row>
    <row r="25" ht="20.25" customHeight="1" spans="1:10">
      <c r="A25" s="29"/>
      <c r="B25" s="29"/>
      <c r="C25" s="29" t="s">
        <v>271</v>
      </c>
      <c r="D25" s="51" t="s">
        <v>272</v>
      </c>
      <c r="E25" s="52" t="s">
        <v>325</v>
      </c>
      <c r="F25" s="40" t="s">
        <v>274</v>
      </c>
      <c r="G25" s="31" t="s">
        <v>46</v>
      </c>
      <c r="H25" s="40" t="s">
        <v>326</v>
      </c>
      <c r="I25" s="40" t="s">
        <v>277</v>
      </c>
      <c r="J25" s="52" t="s">
        <v>327</v>
      </c>
    </row>
    <row r="26" ht="20.25" customHeight="1" spans="1:10">
      <c r="A26" s="29"/>
      <c r="B26" s="29"/>
      <c r="C26" s="29" t="s">
        <v>271</v>
      </c>
      <c r="D26" s="51" t="s">
        <v>328</v>
      </c>
      <c r="E26" s="52" t="s">
        <v>329</v>
      </c>
      <c r="F26" s="40" t="s">
        <v>274</v>
      </c>
      <c r="G26" s="31" t="s">
        <v>309</v>
      </c>
      <c r="H26" s="40" t="s">
        <v>289</v>
      </c>
      <c r="I26" s="40" t="s">
        <v>277</v>
      </c>
      <c r="J26" s="52" t="s">
        <v>330</v>
      </c>
    </row>
    <row r="27" ht="20.25" customHeight="1" spans="1:10">
      <c r="A27" s="29"/>
      <c r="B27" s="29"/>
      <c r="C27" s="29" t="s">
        <v>291</v>
      </c>
      <c r="D27" s="51" t="s">
        <v>292</v>
      </c>
      <c r="E27" s="52" t="s">
        <v>331</v>
      </c>
      <c r="F27" s="40" t="s">
        <v>274</v>
      </c>
      <c r="G27" s="31" t="s">
        <v>332</v>
      </c>
      <c r="H27" s="40" t="s">
        <v>284</v>
      </c>
      <c r="I27" s="40" t="s">
        <v>277</v>
      </c>
      <c r="J27" s="52" t="s">
        <v>333</v>
      </c>
    </row>
    <row r="28" ht="20.25" customHeight="1" spans="1:10">
      <c r="A28" s="29"/>
      <c r="B28" s="29"/>
      <c r="C28" s="29" t="s">
        <v>299</v>
      </c>
      <c r="D28" s="51" t="s">
        <v>300</v>
      </c>
      <c r="E28" s="52" t="s">
        <v>317</v>
      </c>
      <c r="F28" s="40" t="s">
        <v>274</v>
      </c>
      <c r="G28" s="31" t="s">
        <v>294</v>
      </c>
      <c r="H28" s="40" t="s">
        <v>289</v>
      </c>
      <c r="I28" s="40" t="s">
        <v>277</v>
      </c>
      <c r="J28" s="52" t="s">
        <v>318</v>
      </c>
    </row>
    <row r="29" ht="20.25" customHeight="1" spans="1:10">
      <c r="A29" s="50" t="s">
        <v>252</v>
      </c>
      <c r="B29" s="29" t="s">
        <v>334</v>
      </c>
      <c r="C29" s="29"/>
      <c r="D29" s="29"/>
      <c r="E29" s="29"/>
      <c r="F29" s="29"/>
      <c r="G29" s="29"/>
      <c r="H29" s="29"/>
      <c r="I29" s="29"/>
      <c r="J29" s="29"/>
    </row>
    <row r="30" ht="20.25" customHeight="1" spans="1:10">
      <c r="A30" s="29"/>
      <c r="B30" s="29"/>
      <c r="C30" s="29" t="s">
        <v>271</v>
      </c>
      <c r="D30" s="51" t="s">
        <v>272</v>
      </c>
      <c r="E30" s="52" t="s">
        <v>320</v>
      </c>
      <c r="F30" s="40" t="s">
        <v>274</v>
      </c>
      <c r="G30" s="31" t="s">
        <v>309</v>
      </c>
      <c r="H30" s="40" t="s">
        <v>289</v>
      </c>
      <c r="I30" s="40" t="s">
        <v>277</v>
      </c>
      <c r="J30" s="52" t="s">
        <v>335</v>
      </c>
    </row>
    <row r="31" ht="20.25" customHeight="1" spans="1:10">
      <c r="A31" s="29"/>
      <c r="B31" s="29"/>
      <c r="C31" s="29" t="s">
        <v>271</v>
      </c>
      <c r="D31" s="51" t="s">
        <v>272</v>
      </c>
      <c r="E31" s="52" t="s">
        <v>336</v>
      </c>
      <c r="F31" s="40" t="s">
        <v>274</v>
      </c>
      <c r="G31" s="31" t="s">
        <v>47</v>
      </c>
      <c r="H31" s="40" t="s">
        <v>284</v>
      </c>
      <c r="I31" s="40" t="s">
        <v>277</v>
      </c>
      <c r="J31" s="52" t="s">
        <v>337</v>
      </c>
    </row>
    <row r="32" ht="20.25" customHeight="1" spans="1:10">
      <c r="A32" s="29"/>
      <c r="B32" s="29"/>
      <c r="C32" s="29" t="s">
        <v>271</v>
      </c>
      <c r="D32" s="51" t="s">
        <v>286</v>
      </c>
      <c r="E32" s="52" t="s">
        <v>338</v>
      </c>
      <c r="F32" s="40" t="s">
        <v>274</v>
      </c>
      <c r="G32" s="31" t="s">
        <v>294</v>
      </c>
      <c r="H32" s="40" t="s">
        <v>289</v>
      </c>
      <c r="I32" s="40" t="s">
        <v>277</v>
      </c>
      <c r="J32" s="52" t="s">
        <v>339</v>
      </c>
    </row>
    <row r="33" ht="20.25" customHeight="1" spans="1:10">
      <c r="A33" s="29"/>
      <c r="B33" s="29"/>
      <c r="C33" s="29" t="s">
        <v>291</v>
      </c>
      <c r="D33" s="51" t="s">
        <v>292</v>
      </c>
      <c r="E33" s="52" t="s">
        <v>313</v>
      </c>
      <c r="F33" s="40" t="s">
        <v>280</v>
      </c>
      <c r="G33" s="31" t="s">
        <v>314</v>
      </c>
      <c r="H33" s="40"/>
      <c r="I33" s="40" t="s">
        <v>315</v>
      </c>
      <c r="J33" s="52" t="s">
        <v>340</v>
      </c>
    </row>
    <row r="34" ht="20.25" customHeight="1" spans="1:10">
      <c r="A34" s="29"/>
      <c r="B34" s="29"/>
      <c r="C34" s="29" t="s">
        <v>299</v>
      </c>
      <c r="D34" s="51" t="s">
        <v>300</v>
      </c>
      <c r="E34" s="52" t="s">
        <v>341</v>
      </c>
      <c r="F34" s="40" t="s">
        <v>274</v>
      </c>
      <c r="G34" s="31" t="s">
        <v>294</v>
      </c>
      <c r="H34" s="40" t="s">
        <v>289</v>
      </c>
      <c r="I34" s="40" t="s">
        <v>277</v>
      </c>
      <c r="J34" s="52" t="s">
        <v>318</v>
      </c>
    </row>
    <row r="35" ht="20.25" customHeight="1" spans="1:10">
      <c r="A35" s="50" t="s">
        <v>250</v>
      </c>
      <c r="B35" s="29" t="s">
        <v>342</v>
      </c>
      <c r="C35" s="29"/>
      <c r="D35" s="29"/>
      <c r="E35" s="29"/>
      <c r="F35" s="29"/>
      <c r="G35" s="29"/>
      <c r="H35" s="29"/>
      <c r="I35" s="29"/>
      <c r="J35" s="29"/>
    </row>
    <row r="36" ht="20.25" customHeight="1" spans="1:10">
      <c r="A36" s="29"/>
      <c r="B36" s="29"/>
      <c r="C36" s="29" t="s">
        <v>271</v>
      </c>
      <c r="D36" s="51" t="s">
        <v>272</v>
      </c>
      <c r="E36" s="52" t="s">
        <v>320</v>
      </c>
      <c r="F36" s="40" t="s">
        <v>274</v>
      </c>
      <c r="G36" s="31" t="s">
        <v>309</v>
      </c>
      <c r="H36" s="40" t="s">
        <v>289</v>
      </c>
      <c r="I36" s="40" t="s">
        <v>277</v>
      </c>
      <c r="J36" s="52" t="s">
        <v>321</v>
      </c>
    </row>
    <row r="37" ht="20.25" customHeight="1" spans="1:10">
      <c r="A37" s="29"/>
      <c r="B37" s="29"/>
      <c r="C37" s="29" t="s">
        <v>271</v>
      </c>
      <c r="D37" s="51" t="s">
        <v>272</v>
      </c>
      <c r="E37" s="52" t="s">
        <v>343</v>
      </c>
      <c r="F37" s="40" t="s">
        <v>274</v>
      </c>
      <c r="G37" s="31" t="s">
        <v>48</v>
      </c>
      <c r="H37" s="40" t="s">
        <v>344</v>
      </c>
      <c r="I37" s="40" t="s">
        <v>277</v>
      </c>
      <c r="J37" s="52" t="s">
        <v>345</v>
      </c>
    </row>
    <row r="38" ht="20.25" customHeight="1" spans="1:10">
      <c r="A38" s="29"/>
      <c r="B38" s="29"/>
      <c r="C38" s="29" t="s">
        <v>271</v>
      </c>
      <c r="D38" s="51" t="s">
        <v>286</v>
      </c>
      <c r="E38" s="52" t="s">
        <v>346</v>
      </c>
      <c r="F38" s="40" t="s">
        <v>274</v>
      </c>
      <c r="G38" s="31" t="s">
        <v>48</v>
      </c>
      <c r="H38" s="40" t="s">
        <v>344</v>
      </c>
      <c r="I38" s="40" t="s">
        <v>277</v>
      </c>
      <c r="J38" s="52" t="s">
        <v>347</v>
      </c>
    </row>
    <row r="39" ht="20.25" customHeight="1" spans="1:10">
      <c r="A39" s="29"/>
      <c r="B39" s="29"/>
      <c r="C39" s="29" t="s">
        <v>291</v>
      </c>
      <c r="D39" s="51" t="s">
        <v>292</v>
      </c>
      <c r="E39" s="52" t="s">
        <v>348</v>
      </c>
      <c r="F39" s="40" t="s">
        <v>274</v>
      </c>
      <c r="G39" s="31" t="s">
        <v>323</v>
      </c>
      <c r="H39" s="40" t="s">
        <v>289</v>
      </c>
      <c r="I39" s="40" t="s">
        <v>277</v>
      </c>
      <c r="J39" s="52" t="s">
        <v>349</v>
      </c>
    </row>
    <row r="40" ht="20.25" customHeight="1" spans="1:10">
      <c r="A40" s="29"/>
      <c r="B40" s="29"/>
      <c r="C40" s="29" t="s">
        <v>299</v>
      </c>
      <c r="D40" s="51" t="s">
        <v>300</v>
      </c>
      <c r="E40" s="52" t="s">
        <v>317</v>
      </c>
      <c r="F40" s="40" t="s">
        <v>274</v>
      </c>
      <c r="G40" s="31" t="s">
        <v>294</v>
      </c>
      <c r="H40" s="40" t="s">
        <v>289</v>
      </c>
      <c r="I40" s="40" t="s">
        <v>277</v>
      </c>
      <c r="J40" s="52" t="s">
        <v>318</v>
      </c>
    </row>
    <row r="41" ht="20.25" customHeight="1" spans="1:10">
      <c r="A41" s="50" t="s">
        <v>234</v>
      </c>
      <c r="B41" s="29" t="s">
        <v>350</v>
      </c>
      <c r="C41" s="29"/>
      <c r="D41" s="29"/>
      <c r="E41" s="29"/>
      <c r="F41" s="29"/>
      <c r="G41" s="29"/>
      <c r="H41" s="29"/>
      <c r="I41" s="29"/>
      <c r="J41" s="29"/>
    </row>
    <row r="42" ht="20.25" customHeight="1" spans="1:10">
      <c r="A42" s="29"/>
      <c r="B42" s="29"/>
      <c r="C42" s="29" t="s">
        <v>271</v>
      </c>
      <c r="D42" s="51" t="s">
        <v>272</v>
      </c>
      <c r="E42" s="52" t="s">
        <v>351</v>
      </c>
      <c r="F42" s="40" t="s">
        <v>274</v>
      </c>
      <c r="G42" s="31" t="s">
        <v>294</v>
      </c>
      <c r="H42" s="40" t="s">
        <v>289</v>
      </c>
      <c r="I42" s="40" t="s">
        <v>277</v>
      </c>
      <c r="J42" s="52" t="s">
        <v>352</v>
      </c>
    </row>
    <row r="43" ht="20.25" customHeight="1" spans="1:10">
      <c r="A43" s="29"/>
      <c r="B43" s="29"/>
      <c r="C43" s="29" t="s">
        <v>271</v>
      </c>
      <c r="D43" s="51" t="s">
        <v>272</v>
      </c>
      <c r="E43" s="52" t="s">
        <v>353</v>
      </c>
      <c r="F43" s="40" t="s">
        <v>274</v>
      </c>
      <c r="G43" s="31" t="s">
        <v>309</v>
      </c>
      <c r="H43" s="40" t="s">
        <v>289</v>
      </c>
      <c r="I43" s="40" t="s">
        <v>277</v>
      </c>
      <c r="J43" s="52" t="s">
        <v>354</v>
      </c>
    </row>
    <row r="44" ht="20.25" customHeight="1" spans="1:10">
      <c r="A44" s="29"/>
      <c r="B44" s="29"/>
      <c r="C44" s="29" t="s">
        <v>271</v>
      </c>
      <c r="D44" s="51" t="s">
        <v>286</v>
      </c>
      <c r="E44" s="52" t="s">
        <v>355</v>
      </c>
      <c r="F44" s="40" t="s">
        <v>274</v>
      </c>
      <c r="G44" s="31" t="s">
        <v>309</v>
      </c>
      <c r="H44" s="40" t="s">
        <v>289</v>
      </c>
      <c r="I44" s="40" t="s">
        <v>277</v>
      </c>
      <c r="J44" s="52" t="s">
        <v>356</v>
      </c>
    </row>
    <row r="45" ht="20.25" customHeight="1" spans="1:10">
      <c r="A45" s="29"/>
      <c r="B45" s="29"/>
      <c r="C45" s="29" t="s">
        <v>291</v>
      </c>
      <c r="D45" s="51" t="s">
        <v>292</v>
      </c>
      <c r="E45" s="52" t="s">
        <v>357</v>
      </c>
      <c r="F45" s="40" t="s">
        <v>274</v>
      </c>
      <c r="G45" s="31" t="s">
        <v>294</v>
      </c>
      <c r="H45" s="40" t="s">
        <v>289</v>
      </c>
      <c r="I45" s="40" t="s">
        <v>277</v>
      </c>
      <c r="J45" s="52" t="s">
        <v>358</v>
      </c>
    </row>
    <row r="46" ht="20.25" customHeight="1" spans="1:10">
      <c r="A46" s="29"/>
      <c r="B46" s="29"/>
      <c r="C46" s="29" t="s">
        <v>299</v>
      </c>
      <c r="D46" s="51" t="s">
        <v>300</v>
      </c>
      <c r="E46" s="52" t="s">
        <v>359</v>
      </c>
      <c r="F46" s="40" t="s">
        <v>274</v>
      </c>
      <c r="G46" s="31" t="s">
        <v>294</v>
      </c>
      <c r="H46" s="40" t="s">
        <v>289</v>
      </c>
      <c r="I46" s="40" t="s">
        <v>277</v>
      </c>
      <c r="J46" s="52" t="s">
        <v>360</v>
      </c>
    </row>
    <row r="47" ht="20.25" customHeight="1" spans="1:10">
      <c r="A47" s="29"/>
      <c r="B47" s="29"/>
      <c r="C47" s="29" t="s">
        <v>299</v>
      </c>
      <c r="D47" s="51" t="s">
        <v>300</v>
      </c>
      <c r="E47" s="52" t="s">
        <v>361</v>
      </c>
      <c r="F47" s="40" t="s">
        <v>274</v>
      </c>
      <c r="G47" s="31" t="s">
        <v>294</v>
      </c>
      <c r="H47" s="40" t="s">
        <v>289</v>
      </c>
      <c r="I47" s="40" t="s">
        <v>277</v>
      </c>
      <c r="J47" s="52" t="s">
        <v>318</v>
      </c>
    </row>
    <row r="48" ht="20.25" customHeight="1" spans="1:10">
      <c r="A48" s="50" t="s">
        <v>239</v>
      </c>
      <c r="B48" s="29" t="s">
        <v>362</v>
      </c>
      <c r="C48" s="29"/>
      <c r="D48" s="29"/>
      <c r="E48" s="29"/>
      <c r="F48" s="29"/>
      <c r="G48" s="29"/>
      <c r="H48" s="29"/>
      <c r="I48" s="29"/>
      <c r="J48" s="29"/>
    </row>
    <row r="49" ht="20.25" customHeight="1" spans="1:10">
      <c r="A49" s="29"/>
      <c r="B49" s="29"/>
      <c r="C49" s="29" t="s">
        <v>271</v>
      </c>
      <c r="D49" s="51" t="s">
        <v>272</v>
      </c>
      <c r="E49" s="52" t="s">
        <v>363</v>
      </c>
      <c r="F49" s="40" t="s">
        <v>280</v>
      </c>
      <c r="G49" s="31" t="s">
        <v>47</v>
      </c>
      <c r="H49" s="40" t="s">
        <v>276</v>
      </c>
      <c r="I49" s="40" t="s">
        <v>277</v>
      </c>
      <c r="J49" s="52" t="s">
        <v>364</v>
      </c>
    </row>
    <row r="50" ht="20.25" customHeight="1" spans="1:10">
      <c r="A50" s="29"/>
      <c r="B50" s="29"/>
      <c r="C50" s="29" t="s">
        <v>271</v>
      </c>
      <c r="D50" s="51" t="s">
        <v>286</v>
      </c>
      <c r="E50" s="52" t="s">
        <v>365</v>
      </c>
      <c r="F50" s="40" t="s">
        <v>280</v>
      </c>
      <c r="G50" s="31" t="s">
        <v>366</v>
      </c>
      <c r="H50" s="40" t="s">
        <v>289</v>
      </c>
      <c r="I50" s="40" t="s">
        <v>277</v>
      </c>
      <c r="J50" s="52" t="s">
        <v>367</v>
      </c>
    </row>
    <row r="51" ht="20.25" customHeight="1" spans="1:10">
      <c r="A51" s="29"/>
      <c r="B51" s="29"/>
      <c r="C51" s="29" t="s">
        <v>271</v>
      </c>
      <c r="D51" s="51" t="s">
        <v>328</v>
      </c>
      <c r="E51" s="52" t="s">
        <v>368</v>
      </c>
      <c r="F51" s="40" t="s">
        <v>280</v>
      </c>
      <c r="G51" s="31" t="s">
        <v>366</v>
      </c>
      <c r="H51" s="40" t="s">
        <v>289</v>
      </c>
      <c r="I51" s="40" t="s">
        <v>277</v>
      </c>
      <c r="J51" s="52" t="s">
        <v>369</v>
      </c>
    </row>
    <row r="52" ht="20.25" customHeight="1" spans="1:10">
      <c r="A52" s="29"/>
      <c r="B52" s="29"/>
      <c r="C52" s="29" t="s">
        <v>291</v>
      </c>
      <c r="D52" s="51" t="s">
        <v>292</v>
      </c>
      <c r="E52" s="52" t="s">
        <v>370</v>
      </c>
      <c r="F52" s="40" t="s">
        <v>274</v>
      </c>
      <c r="G52" s="31" t="s">
        <v>371</v>
      </c>
      <c r="H52" s="40"/>
      <c r="I52" s="40" t="s">
        <v>315</v>
      </c>
      <c r="J52" s="52" t="s">
        <v>372</v>
      </c>
    </row>
    <row r="53" ht="20.25" customHeight="1" spans="1:10">
      <c r="A53" s="29"/>
      <c r="B53" s="29"/>
      <c r="C53" s="29" t="s">
        <v>299</v>
      </c>
      <c r="D53" s="51" t="s">
        <v>300</v>
      </c>
      <c r="E53" s="52" t="s">
        <v>373</v>
      </c>
      <c r="F53" s="40" t="s">
        <v>274</v>
      </c>
      <c r="G53" s="31" t="s">
        <v>294</v>
      </c>
      <c r="H53" s="40" t="s">
        <v>289</v>
      </c>
      <c r="I53" s="40" t="s">
        <v>277</v>
      </c>
      <c r="J53" s="52" t="s">
        <v>374</v>
      </c>
    </row>
    <row r="54" ht="20.25" customHeight="1" spans="1:10">
      <c r="A54" s="29"/>
      <c r="B54" s="29"/>
      <c r="C54" s="29" t="s">
        <v>299</v>
      </c>
      <c r="D54" s="51" t="s">
        <v>300</v>
      </c>
      <c r="E54" s="52" t="s">
        <v>375</v>
      </c>
      <c r="F54" s="40" t="s">
        <v>274</v>
      </c>
      <c r="G54" s="31" t="s">
        <v>376</v>
      </c>
      <c r="H54" s="40" t="s">
        <v>289</v>
      </c>
      <c r="I54" s="40" t="s">
        <v>277</v>
      </c>
      <c r="J54" s="52" t="s">
        <v>377</v>
      </c>
    </row>
    <row r="55" ht="20.25" customHeight="1" spans="1:10">
      <c r="A55" s="50" t="s">
        <v>244</v>
      </c>
      <c r="B55" s="29" t="s">
        <v>378</v>
      </c>
      <c r="C55" s="29"/>
      <c r="D55" s="29"/>
      <c r="E55" s="29"/>
      <c r="F55" s="29"/>
      <c r="G55" s="29"/>
      <c r="H55" s="29"/>
      <c r="I55" s="29"/>
      <c r="J55" s="29"/>
    </row>
    <row r="56" ht="20.25" customHeight="1" spans="1:10">
      <c r="A56" s="29"/>
      <c r="B56" s="29"/>
      <c r="C56" s="29" t="s">
        <v>271</v>
      </c>
      <c r="D56" s="51" t="s">
        <v>272</v>
      </c>
      <c r="E56" s="52" t="s">
        <v>379</v>
      </c>
      <c r="F56" s="40" t="s">
        <v>280</v>
      </c>
      <c r="G56" s="31" t="s">
        <v>380</v>
      </c>
      <c r="H56" s="40" t="s">
        <v>381</v>
      </c>
      <c r="I56" s="40" t="s">
        <v>277</v>
      </c>
      <c r="J56" s="52" t="s">
        <v>382</v>
      </c>
    </row>
    <row r="57" ht="20.25" customHeight="1" spans="1:10">
      <c r="A57" s="29"/>
      <c r="B57" s="29"/>
      <c r="C57" s="29" t="s">
        <v>271</v>
      </c>
      <c r="D57" s="51" t="s">
        <v>272</v>
      </c>
      <c r="E57" s="52" t="s">
        <v>383</v>
      </c>
      <c r="F57" s="40" t="s">
        <v>274</v>
      </c>
      <c r="G57" s="31" t="s">
        <v>51</v>
      </c>
      <c r="H57" s="40" t="s">
        <v>284</v>
      </c>
      <c r="I57" s="40" t="s">
        <v>277</v>
      </c>
      <c r="J57" s="52" t="s">
        <v>384</v>
      </c>
    </row>
    <row r="58" ht="20.25" customHeight="1" spans="1:10">
      <c r="A58" s="29"/>
      <c r="B58" s="29"/>
      <c r="C58" s="29" t="s">
        <v>271</v>
      </c>
      <c r="D58" s="51" t="s">
        <v>286</v>
      </c>
      <c r="E58" s="52" t="s">
        <v>385</v>
      </c>
      <c r="F58" s="40" t="s">
        <v>280</v>
      </c>
      <c r="G58" s="31" t="s">
        <v>366</v>
      </c>
      <c r="H58" s="40" t="s">
        <v>289</v>
      </c>
      <c r="I58" s="40" t="s">
        <v>277</v>
      </c>
      <c r="J58" s="52" t="s">
        <v>386</v>
      </c>
    </row>
    <row r="59" ht="20.25" customHeight="1" spans="1:10">
      <c r="A59" s="29"/>
      <c r="B59" s="29"/>
      <c r="C59" s="29" t="s">
        <v>271</v>
      </c>
      <c r="D59" s="51" t="s">
        <v>328</v>
      </c>
      <c r="E59" s="52" t="s">
        <v>387</v>
      </c>
      <c r="F59" s="40" t="s">
        <v>280</v>
      </c>
      <c r="G59" s="31" t="s">
        <v>366</v>
      </c>
      <c r="H59" s="40" t="s">
        <v>289</v>
      </c>
      <c r="I59" s="40" t="s">
        <v>277</v>
      </c>
      <c r="J59" s="52" t="s">
        <v>388</v>
      </c>
    </row>
    <row r="60" ht="20.25" customHeight="1" spans="1:10">
      <c r="A60" s="29"/>
      <c r="B60" s="29"/>
      <c r="C60" s="29" t="s">
        <v>291</v>
      </c>
      <c r="D60" s="51" t="s">
        <v>292</v>
      </c>
      <c r="E60" s="52" t="s">
        <v>389</v>
      </c>
      <c r="F60" s="40" t="s">
        <v>274</v>
      </c>
      <c r="G60" s="31" t="s">
        <v>309</v>
      </c>
      <c r="H60" s="40" t="s">
        <v>289</v>
      </c>
      <c r="I60" s="40" t="s">
        <v>277</v>
      </c>
      <c r="J60" s="52" t="s">
        <v>390</v>
      </c>
    </row>
    <row r="61" ht="20.25" customHeight="1" spans="1:10">
      <c r="A61" s="29"/>
      <c r="B61" s="29"/>
      <c r="C61" s="29" t="s">
        <v>299</v>
      </c>
      <c r="D61" s="51" t="s">
        <v>300</v>
      </c>
      <c r="E61" s="52" t="s">
        <v>391</v>
      </c>
      <c r="F61" s="40" t="s">
        <v>274</v>
      </c>
      <c r="G61" s="31" t="s">
        <v>309</v>
      </c>
      <c r="H61" s="40" t="s">
        <v>289</v>
      </c>
      <c r="I61" s="40" t="s">
        <v>277</v>
      </c>
      <c r="J61" s="52" t="s">
        <v>392</v>
      </c>
    </row>
    <row r="62" ht="20.25" customHeight="1" spans="1:10">
      <c r="A62" s="50" t="s">
        <v>246</v>
      </c>
      <c r="B62" s="29" t="s">
        <v>393</v>
      </c>
      <c r="C62" s="29"/>
      <c r="D62" s="29"/>
      <c r="E62" s="29"/>
      <c r="F62" s="29"/>
      <c r="G62" s="29"/>
      <c r="H62" s="29"/>
      <c r="I62" s="29"/>
      <c r="J62" s="29"/>
    </row>
    <row r="63" ht="20.25" customHeight="1" spans="1:10">
      <c r="A63" s="29"/>
      <c r="B63" s="29"/>
      <c r="C63" s="29" t="s">
        <v>271</v>
      </c>
      <c r="D63" s="51" t="s">
        <v>272</v>
      </c>
      <c r="E63" s="52" t="s">
        <v>394</v>
      </c>
      <c r="F63" s="40" t="s">
        <v>274</v>
      </c>
      <c r="G63" s="31" t="s">
        <v>323</v>
      </c>
      <c r="H63" s="40" t="s">
        <v>284</v>
      </c>
      <c r="I63" s="40" t="s">
        <v>277</v>
      </c>
      <c r="J63" s="52" t="s">
        <v>395</v>
      </c>
    </row>
    <row r="64" ht="20.25" customHeight="1" spans="1:10">
      <c r="A64" s="29"/>
      <c r="B64" s="29"/>
      <c r="C64" s="29" t="s">
        <v>271</v>
      </c>
      <c r="D64" s="51" t="s">
        <v>286</v>
      </c>
      <c r="E64" s="52" t="s">
        <v>396</v>
      </c>
      <c r="F64" s="40" t="s">
        <v>280</v>
      </c>
      <c r="G64" s="31" t="s">
        <v>366</v>
      </c>
      <c r="H64" s="40" t="s">
        <v>289</v>
      </c>
      <c r="I64" s="40" t="s">
        <v>277</v>
      </c>
      <c r="J64" s="52" t="s">
        <v>397</v>
      </c>
    </row>
    <row r="65" ht="20.25" customHeight="1" spans="1:10">
      <c r="A65" s="29"/>
      <c r="B65" s="29"/>
      <c r="C65" s="29" t="s">
        <v>291</v>
      </c>
      <c r="D65" s="51" t="s">
        <v>292</v>
      </c>
      <c r="E65" s="52" t="s">
        <v>398</v>
      </c>
      <c r="F65" s="40" t="s">
        <v>280</v>
      </c>
      <c r="G65" s="31" t="s">
        <v>399</v>
      </c>
      <c r="H65" s="40" t="s">
        <v>284</v>
      </c>
      <c r="I65" s="40" t="s">
        <v>277</v>
      </c>
      <c r="J65" s="52" t="s">
        <v>400</v>
      </c>
    </row>
    <row r="66" ht="20.25" customHeight="1" spans="1:10">
      <c r="A66" s="29"/>
      <c r="B66" s="29"/>
      <c r="C66" s="29" t="s">
        <v>291</v>
      </c>
      <c r="D66" s="51" t="s">
        <v>292</v>
      </c>
      <c r="E66" s="52" t="s">
        <v>401</v>
      </c>
      <c r="F66" s="40" t="s">
        <v>280</v>
      </c>
      <c r="G66" s="31" t="s">
        <v>402</v>
      </c>
      <c r="H66" s="40"/>
      <c r="I66" s="40" t="s">
        <v>315</v>
      </c>
      <c r="J66" s="52" t="s">
        <v>403</v>
      </c>
    </row>
    <row r="67" ht="20.25" customHeight="1" spans="1:10">
      <c r="A67" s="29"/>
      <c r="B67" s="29"/>
      <c r="C67" s="29" t="s">
        <v>299</v>
      </c>
      <c r="D67" s="51" t="s">
        <v>300</v>
      </c>
      <c r="E67" s="52" t="s">
        <v>404</v>
      </c>
      <c r="F67" s="40" t="s">
        <v>274</v>
      </c>
      <c r="G67" s="31" t="s">
        <v>309</v>
      </c>
      <c r="H67" s="40" t="s">
        <v>289</v>
      </c>
      <c r="I67" s="40" t="s">
        <v>277</v>
      </c>
      <c r="J67" s="52" t="s">
        <v>405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2026-03-05T02:05:00Z</dcterms:created>
  <dcterms:modified xsi:type="dcterms:W3CDTF">2026-03-09T07:22:24Z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4F10EA25C0EC4F61BF3942DD70D5A23D</vt:lpwstr>
  </property>
  <property fmtid="{D5CDD505-2E9C-101B-9397-08002B2CF9AE}" pid="3" name="KSOProductBuildVer">
    <vt:lpwstr>2052-11.8.2.12309</vt:lpwstr>
  </property>
</Properties>
</file>