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<sst xmlns="http://schemas.openxmlformats.org/spreadsheetml/2006/main" count="1425" uniqueCount="492">
  <si>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</si>
  <si>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</si>
  <si>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</si>
  <si>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</si>
  <si>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</si>
  <si>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</si>
  <si>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</si>
  <si>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</si>
  <si>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</si>
  <si>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</si>
  <si>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</si>
  <si>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</si>
  <si>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</si>
  <si>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</si>
  <si>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</si>
  <si>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</si>
  <si>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</si>
  <si>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</si>
  <si>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</si>
  <si>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</si>
  <si>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</si>
  <si>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</si>
  <si>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</si>
  <si>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</si>
  <si>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</si>
  <si>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</si>
  <si>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</si>
  <si>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</si>
  <si>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</si>
  <si>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</si>
  <si>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</si>
  <si>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</si>
  <si>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</si>
  <si>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</si>
  <si>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</si>
  <si>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</si>
  <si>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</si>
  <si>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</si>
  <si>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</si>
  <si>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</si>
  <si>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</si>
  <si>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</si>
  <si>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</si>
  <si>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</si>
  <si>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</si>
  <si>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</si>
  <si>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</si>
  <si>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</si>
  <si>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</si>
  <si>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</si>
  <si>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</si>
  <si>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</si>
  <si>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</si>
  <si>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</si>
  <si>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</si>
  <si>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113</t>
  </si>
  <si>
    <t>易门县司法局</t>
  </si>
  <si>
    <t>113001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</si>
  <si>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</si>
  <si>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</si>
  <si>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</si>
  <si>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</si>
  <si>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</si>
  <si>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</si>
  <si>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</si>
  <si>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</si>
  <si>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</si>
  <si>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</si>
  <si>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</si>
  <si>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</si>
  <si>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</si>
  <si>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</si>
  <si>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204</t>
  </si>
  <si>
    <t>公共安全支出</t>
  </si>
  <si>
    <t>20406</t>
  </si>
  <si>
    <t>司法</t>
  </si>
  <si>
    <t>2040601</t>
  </si>
  <si>
    <t>行政运行</t>
  </si>
  <si>
    <t>2040602</t>
  </si>
  <si>
    <t>一般行政管理事务</t>
  </si>
  <si>
    <t>2040604</t>
  </si>
  <si>
    <t>基层司法业务</t>
  </si>
  <si>
    <t>2040605</t>
  </si>
  <si>
    <t>普法宣传</t>
  </si>
  <si>
    <t>2040607</t>
  </si>
  <si>
    <t>公共法律服务</t>
  </si>
  <si>
    <t>2040610</t>
  </si>
  <si>
    <t>社区矫正</t>
  </si>
  <si>
    <t>2040612</t>
  </si>
  <si>
    <t>法治建设</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</si>
  <si>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</si>
  <si>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</si>
  <si>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</si>
  <si>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</si>
  <si>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</si>
  <si>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</si>
  <si>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</si>
  <si>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</si>
  <si>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</si>
  <si>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</si>
  <si>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</si>
  <si>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</si>
  <si>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</si>
  <si>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</si>
  <si>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</si>
  <si>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</si>
  <si>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</si>
  <si>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</si>
  <si>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</si>
  <si>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</si>
  <si>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</si>
  <si>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</si>
  <si>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</si>
  <si>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</si>
  <si>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</si>
  <si>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</si>
  <si>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</si>
  <si>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</si>
  <si>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</si>
  <si>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</si>
  <si>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</si>
  <si>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</si>
  <si>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</si>
  <si>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</si>
  <si>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</si>
  <si>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</si>
  <si>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</si>
  <si>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</si>
  <si>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</si>
  <si>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</si>
  <si>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</si>
  <si>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</si>
  <si>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</si>
  <si>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</si>
  <si>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</si>
  <si>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</si>
  <si>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</si>
  <si>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</si>
  <si>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</si>
  <si>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</si>
  <si>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</si>
  <si>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</si>
  <si>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</si>
  <si>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</si>
  <si>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</si>
  <si>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</si>
  <si>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</si>
  <si>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</si>
  <si>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</si>
  <si>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</si>
  <si>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</si>
  <si>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</si>
  <si>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</si>
  <si>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</si>
  <si>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</si>
  <si>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</si>
  <si>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</si>
  <si>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</si>
  <si>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</si>
  <si>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</si>
  <si>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530425210000000016727</t>
  </si>
  <si>
    <t>事业人员支出工资</t>
  </si>
  <si>
    <t>30101</t>
  </si>
  <si>
    <t>基本工资</t>
  </si>
  <si>
    <t>30102</t>
  </si>
  <si>
    <t>津贴补贴</t>
  </si>
  <si>
    <t>30103</t>
  </si>
  <si>
    <t>奖金</t>
  </si>
  <si>
    <t>30107</t>
  </si>
  <si>
    <t>绩效工资</t>
  </si>
  <si>
    <t>530425210000000016728</t>
  </si>
  <si>
    <t>社会保障缴费</t>
  </si>
  <si>
    <t>30112</t>
  </si>
  <si>
    <t>其他社会保障缴费</t>
  </si>
  <si>
    <t>30108</t>
  </si>
  <si>
    <t>机关事业单位基本养老保险缴费</t>
  </si>
  <si>
    <t>30110</t>
  </si>
  <si>
    <t>职工基本医疗保险缴费</t>
  </si>
  <si>
    <t>30111</t>
  </si>
  <si>
    <t>公务员医疗补助缴费</t>
  </si>
  <si>
    <t>530425210000000016729</t>
  </si>
  <si>
    <t>30113</t>
  </si>
  <si>
    <t>530425210000000016734</t>
  </si>
  <si>
    <t>工会经费</t>
  </si>
  <si>
    <t>30228</t>
  </si>
  <si>
    <t>530425210000000016735</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</si>
  <si>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</si>
  <si>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</si>
  <si>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</si>
  <si>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</si>
  <si>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</si>
  <si>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</si>
  <si>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</si>
  <si>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</si>
  <si>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</si>
  <si>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</si>
  <si>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</si>
  <si>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</si>
  <si>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</si>
  <si>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</si>
  <si>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</si>
  <si>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</si>
  <si>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</si>
  <si>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</si>
  <si>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</si>
  <si>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</si>
  <si>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</si>
  <si>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30299</t>
  </si>
  <si>
    <t>其他商品和服务支出</t>
  </si>
  <si>
    <t>31002</t>
  </si>
  <si>
    <t>办公设备购置</t>
  </si>
  <si>
    <t>530425210000000017934</t>
  </si>
  <si>
    <t>行政人员支出工资</t>
  </si>
  <si>
    <t>530425221100000382698</t>
  </si>
  <si>
    <t>公车购置及运维费</t>
  </si>
  <si>
    <t>30231</t>
  </si>
  <si>
    <t>公务用车运行维护费</t>
  </si>
  <si>
    <t>530425221100000382708</t>
  </si>
  <si>
    <t>30217</t>
  </si>
  <si>
    <t>530425221100000382709</t>
  </si>
  <si>
    <t>公务交通补贴（行政）</t>
  </si>
  <si>
    <t>30239</t>
  </si>
  <si>
    <t>其他交通费用</t>
  </si>
  <si>
    <t>530425231100001435225</t>
  </si>
  <si>
    <t>公务员基础绩效奖</t>
  </si>
  <si>
    <t>530425231100001435241</t>
  </si>
  <si>
    <t>规范后奖励性绩效工资</t>
  </si>
  <si>
    <t>530425241100002444560</t>
  </si>
  <si>
    <t>编外人员工资</t>
  </si>
  <si>
    <t>30199</t>
  </si>
  <si>
    <t>其他工资福利支出</t>
  </si>
  <si>
    <t>预算05-1表</t>
  </si>
  <si>
    <t>2026年部门项目支出预算表</t>
  </si>
  <si>
    <t>项目分类</t>
  </si>
  <si>
    <t>项目单位</t>
  </si>
  <si>
    <t>经济科目编码</t>
  </si>
  <si>
    <t>本年拨款</t>
  </si>
  <si>
    <t>其中：本次下达</t>
  </si>
  <si>
    <t>安置帮教工作项目经费</t>
  </si>
  <si>
    <t>313 事业发展类</t>
  </si>
  <si>
    <t>530425241100002062632</t>
  </si>
  <si>
    <t>大调解工作经费</t>
  </si>
  <si>
    <t>530425231100001137150</t>
  </si>
  <si>
    <t>法律援助办案补助经费</t>
  </si>
  <si>
    <t>530425231100001138432</t>
  </si>
  <si>
    <t>公证处事业性收入业务经费</t>
  </si>
  <si>
    <t>530425251100003867119</t>
  </si>
  <si>
    <t>烤烟生产法治宣传经费</t>
  </si>
  <si>
    <t>530425231100001332975</t>
  </si>
  <si>
    <t>普法宣传工作经费</t>
  </si>
  <si>
    <t>530425231100001138428</t>
  </si>
  <si>
    <t>社区矫正工作经费</t>
  </si>
  <si>
    <t>530425210000000016871</t>
  </si>
  <si>
    <t>行政执法监督工作经费</t>
  </si>
  <si>
    <t>530425231100001138465</t>
  </si>
  <si>
    <t>依法治县工作经费</t>
  </si>
  <si>
    <t>530425231100001138413</t>
  </si>
  <si>
    <t>驻村工作队员经费</t>
  </si>
  <si>
    <t>530425231100001138487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</si>
  <si>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</si>
  <si>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</si>
  <si>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</si>
  <si>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</si>
  <si>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</si>
  <si>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</si>
  <si>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</si>
  <si>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</si>
  <si>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</si>
  <si>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</si>
  <si>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</si>
  <si>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</si>
  <si>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全面贯彻习近平法治思想，认真落实中央、省、市关于加强调解队伍建设，完善“多调共治”“多向联动”工作体系的决策部署，加大行政调解、律师调解、仲裁调解、司法调解力度，贯彻“调解优先、调判结合”工作原则、强化诉源治理、把非诉讼纠纷解决机制挺在前面、着力管控诉讼增量。通过完善和运行“大调解”工作机制，依法、及时、就地、有效化解矛盾纠纷，把矛盾纠纷化解在基层，消除在萌芽状态，为人民群众提供便利高效的解纷公共服务，有效防范群体性事件、治安案件和“民转刑、刑转命”案件，维护群众合法权益，推动形成共建共治共享的社会治理新格局。县财政预算大调解工作经费 75 万元。主要用于人民调解组织人民调解“以案定补、一案一补”奖补县级配套、人员培训、政府购买公益性调解服务、人民调解专家咨询、调解组织规范化建设及大调解综合统筹协调工作等支出。</t>
  </si>
  <si>
    <t>产出指标</t>
  </si>
  <si>
    <t>数量指标</t>
  </si>
  <si>
    <t>人民调解案件办理率</t>
  </si>
  <si>
    <t>&gt;=</t>
  </si>
  <si>
    <t>95</t>
  </si>
  <si>
    <t>%</t>
  </si>
  <si>
    <t>定量指标</t>
  </si>
  <si>
    <t>反映人民调解案件的办理情况，人民调解案件办理率=办理数/案件数*100%</t>
  </si>
  <si>
    <t>调解组织覆盖率</t>
  </si>
  <si>
    <t>“一案一补“资金兑付</t>
  </si>
  <si>
    <t>=</t>
  </si>
  <si>
    <t>100</t>
  </si>
  <si>
    <t>质量指标</t>
  </si>
  <si>
    <t>案件调处成功率</t>
  </si>
  <si>
    <t>反映矛盾纠纷案件调处成功的占比，案件调处成功率=调处成功数/调处数*100%</t>
  </si>
  <si>
    <t>社区矫正对象帮教率</t>
  </si>
  <si>
    <t>效益指标</t>
  </si>
  <si>
    <t>社会效益</t>
  </si>
  <si>
    <t>促进社会和谐稳定</t>
  </si>
  <si>
    <t>人民调解工作全面涵盖</t>
  </si>
  <si>
    <t xml:space="preserve">   </t>
  </si>
  <si>
    <t>定性指标</t>
  </si>
  <si>
    <t>反映项目的实施对促进经济社会和谐稳定发展的效果</t>
  </si>
  <si>
    <t>满意度指标</t>
  </si>
  <si>
    <t>服务对象满意度</t>
  </si>
  <si>
    <t>矛盾纠纷当事人满意度</t>
  </si>
  <si>
    <t>反映群众对社会法治环境的安全感情况</t>
  </si>
  <si>
    <t>提升社区矫正工作质量，完善社区矫正队伍建设，依据《中华人民共和国社区矫正法》《中华人民共和国社区矫正法实施办法》《云南省社区矫正实施细则》《云南省社区矫正调查评估办法》等法律法规，开展社区矫正对象的入矫、日常矫正管控、期满解矫工作，有效监管社区矫正对象，最大限度减少重新犯罪。受监狱、法院、检察院等部门委托开展社区调查评估工作。</t>
  </si>
  <si>
    <t>预算申报年度9月社矫监管数</t>
  </si>
  <si>
    <t>134</t>
  </si>
  <si>
    <t>人</t>
  </si>
  <si>
    <t>现有社矫在册登记情况及管理情况</t>
  </si>
  <si>
    <t>严控支出提升工作质量</t>
  </si>
  <si>
    <t>严控经费支出，确保社矫工作质量</t>
  </si>
  <si>
    <t>维护治安在矫稳定</t>
  </si>
  <si>
    <t>最大限度减少重新犯罪</t>
  </si>
  <si>
    <t xml:space="preserve">     </t>
  </si>
  <si>
    <t>维护社会治安，确保在矫人员稳定</t>
  </si>
  <si>
    <t>可持续影响</t>
  </si>
  <si>
    <t>有效控制在矫人员再犯罪</t>
  </si>
  <si>
    <t>0</t>
  </si>
  <si>
    <t>社矫对象对工作情况满意度</t>
  </si>
  <si>
    <t>90</t>
  </si>
  <si>
    <t>社矫对象对工作情况评价</t>
  </si>
  <si>
    <t>根据中央依法治国工作要求和省、市第五个依法治省、依法治市规划，完成易门县第五个依法治县规划编制、听证、提请县人大常委会作出决议、报请县委县政府批准实施，按要求完成年度法治建设工作任务。</t>
  </si>
  <si>
    <t>法治人员培训次数</t>
  </si>
  <si>
    <t>次</t>
  </si>
  <si>
    <t>反映法治人员培训次数</t>
  </si>
  <si>
    <t>法治人员培训人数场次</t>
  </si>
  <si>
    <t>200</t>
  </si>
  <si>
    <t>人、次</t>
  </si>
  <si>
    <t>反映法治人员培训人次</t>
  </si>
  <si>
    <t>执法资格考试通过率</t>
  </si>
  <si>
    <t>60</t>
  </si>
  <si>
    <t>反映项目的实施对行政执法人员执法资格考试通过的效果</t>
  </si>
  <si>
    <t>行政执法案件合格情况</t>
  </si>
  <si>
    <t>反映项目的实施对提升行政执法案件合格率的效果</t>
  </si>
  <si>
    <t>社会公众满意度</t>
  </si>
  <si>
    <t>反映社会公众对法治宣传的满意程度</t>
  </si>
  <si>
    <t>统筹推进法治政府建设。加强行政执法协调，指导、监督实施权责清单制度；加强行政执法规范化建设，指导、监督全面推行行政执法公示、执法全迁程记录、重大行政执法决定法制审核“三项制度”；加强行政执法监督、负责落实行政复议、执法案卷评查制度，指导、监督办理行政应诉和行政赔偿工作。根据2026年度法治政府建设工作要点和工作质量要求，完成年度法治政府建设工作。</t>
  </si>
  <si>
    <t>行政执法案卷评审数</t>
  </si>
  <si>
    <t>70</t>
  </si>
  <si>
    <t>件</t>
  </si>
  <si>
    <t>用于反映行政执法案卷评审数量。</t>
  </si>
  <si>
    <t>上报专题法治调研决策咨询报告</t>
  </si>
  <si>
    <t>篇</t>
  </si>
  <si>
    <t>反映专题法治调研决策报告上报数量。</t>
  </si>
  <si>
    <t>法制机构工作人员培训数</t>
  </si>
  <si>
    <t>人次</t>
  </si>
  <si>
    <t>用于反映法制机构培训人员数量。</t>
  </si>
  <si>
    <t>一档项目立法审查完成率</t>
  </si>
  <si>
    <t>反映一档项目立项论证数量。
一档项目立法审查完成率=一档项目立法审查完成数/一档项目立法审查数*100%</t>
  </si>
  <si>
    <t>时效指标</t>
  </si>
  <si>
    <t>行政复议案件及时办结率</t>
  </si>
  <si>
    <t>用于反映办案效率，已办结行政复议案件。
行政复议案件及时办结率=行政复议案件及时办结数/行政复议案件数*100%</t>
  </si>
  <si>
    <t>维护人民群众合法权益</t>
  </si>
  <si>
    <t>有效维护</t>
  </si>
  <si>
    <t xml:space="preserve"> </t>
  </si>
  <si>
    <t>反映项目的实施对维护人民群众合法权益的效果</t>
  </si>
  <si>
    <t>政府法制业务培训满意度</t>
  </si>
  <si>
    <t>反映参训学员进行满意情况。</t>
  </si>
  <si>
    <t>按市、县烟叶生产法治宣传要求，完成年度烟叶生产法治宣传工作任务。</t>
  </si>
  <si>
    <t>法治宣传教育覆盖面</t>
  </si>
  <si>
    <t>面对全县人民，在全县开展烟叶生产法治宣传宣传教育，提高全县干部群众法治意识和法律素质</t>
  </si>
  <si>
    <t>强化普法主体后勤保障</t>
  </si>
  <si>
    <t>提供有力支持</t>
  </si>
  <si>
    <t xml:space="preserve">  </t>
  </si>
  <si>
    <t>本年度内完成</t>
  </si>
  <si>
    <t>提高法治意识</t>
  </si>
  <si>
    <t>全县开展法治宣传</t>
  </si>
  <si>
    <t>在全县开展烟叶生产法治宣传宣传教育，提高全县干部群众法治意识和法律素质</t>
  </si>
  <si>
    <t>全县群众满意度</t>
  </si>
  <si>
    <t>烟叶生产法治宣传对象、全县群众对烟叶生产法治宣传工作满意度≥90%</t>
  </si>
  <si>
    <t>按照相关政策法规，为困难群众提供法律援助。1.完成规范化法律援助服务。2.提升法律服务水平。3.以老年人、未成年人、残疾人、妇女等特殊人群为主要服务对象，切实体现法律援助扶弱济贫的工作目标。以交通事故、医疗事故、农民工讨薪、农民工工伤、未成年人犯罪、土地承包经营、林地纠纷等为重点领域，围绕“三农”服务民生。采取诉讼代理、辩护、代写法律文书上、公证、仲裁代理、调解代理、法律咨询等方式，开展刑事、民事、非诉讼法律援助，以满足群众丰富多样的法律服务需求，让群众在法律援助中感受到公平与正义。</t>
  </si>
  <si>
    <t>法律援助案件受理率</t>
  </si>
  <si>
    <t>反映法律援助案件的受理情况，法律援助案件受理率=受理数/案件数*100%</t>
  </si>
  <si>
    <t>法律援助案件办结率</t>
  </si>
  <si>
    <t>反映法律援助案件的办结情况，法律援助案件办结率=办结数/案件数*100%</t>
  </si>
  <si>
    <t>法律援助案件合格率</t>
  </si>
  <si>
    <t>反映法律援助案件质量的合格情况。法律援助质量合格率=合格数/援助案件数*100%</t>
  </si>
  <si>
    <t>案件受理及时率</t>
  </si>
  <si>
    <t>反映法律援助案件受理的及时情况。案件受理及时率=受理及时数/援助案件数*100%</t>
  </si>
  <si>
    <t>法律援助全面涵盖</t>
  </si>
  <si>
    <t>法律援助对象满意度</t>
  </si>
  <si>
    <t>反映法律援助对象的满意度情况</t>
  </si>
  <si>
    <t>为保证办证质量、规范办证程序、提高办证效率，坚持科学发展观，创新思维方式，满足广大人民群众对公证的需求。根据《云南省易门县公证处公证事项收支管理规定》，合理上缴相关收入并按比例返还保障业务开支，有序开展各项便民利民、公正法治的公证相关工作。</t>
  </si>
  <si>
    <t>公证案件受理率</t>
  </si>
  <si>
    <t>反映公证案件的受理情况，公证案件受理率=受理数/案件数*100%</t>
  </si>
  <si>
    <t>办理公证案件合格率</t>
  </si>
  <si>
    <t xml:space="preserve">反映办理公证案件的合格情况，办理公证案件的合格率=符合公证质量规范的公证案件/公证案件总数*100%
</t>
  </si>
  <si>
    <t>办理及时性</t>
  </si>
  <si>
    <t>及时完成各项公证案件</t>
  </si>
  <si>
    <t xml:space="preserve">反映公证案件、法律咨询解答办理的及时情况，办理及时率=办理及时数/办理数*100%
</t>
  </si>
  <si>
    <t>提升公证服务质量</t>
  </si>
  <si>
    <t>更好履行公证职责</t>
  </si>
  <si>
    <t xml:space="preserve">反映项目的实施对提升公证服务质量、维护社会秩序的效果
</t>
  </si>
  <si>
    <t xml:space="preserve">反映服务当事人的满意度情况
</t>
  </si>
  <si>
    <t>根据《关于印发玉溪市进一步加强刑释解矫人员安置帮教工作的实施意见的通知》《云南省司法厅关于加强刑释解矫人员安置帮教工作的通知》文件精神要求，申请下达3万元用于加强安置帮教工作，完成安置帮教对象必接必送，开展完成季度走访排查工作，开展工作人员的业务培训。</t>
  </si>
  <si>
    <t>建设数量及资金投入</t>
  </si>
  <si>
    <t>30000</t>
  </si>
  <si>
    <t>元</t>
  </si>
  <si>
    <t>面向1个县7个乡58个村635个人，投入3万资金</t>
  </si>
  <si>
    <t>安置帮教对象接送率</t>
  </si>
  <si>
    <t>安置帮教对象接送率达100%</t>
  </si>
  <si>
    <t>有效控制安置帮教人员重新犯罪</t>
  </si>
  <si>
    <t>365</t>
  </si>
  <si>
    <t>天</t>
  </si>
  <si>
    <t>于12月30日前完成年度项目</t>
  </si>
  <si>
    <t>强化安置帮教工作质量</t>
  </si>
  <si>
    <t>有效降低重新犯罪率</t>
  </si>
  <si>
    <t>强化安置帮教工作质量，提升安置帮教工作水平，保障社会平稳和谐，有效降低重新犯罪率</t>
  </si>
  <si>
    <t>管理对象及相关群众满意度</t>
  </si>
  <si>
    <t>安置帮教管理对象及其家属等满意度≥90%</t>
  </si>
  <si>
    <t>根据中央、省、市第八个五年普法规划，完成易门县第八个五年普法规划编制、听证、提请县人大常委会作出决议、报请县委县政府批准实施，按要求完成年度普法工作任务。</t>
  </si>
  <si>
    <t>制作发放宣传品数量</t>
  </si>
  <si>
    <t>10000</t>
  </si>
  <si>
    <t>份</t>
  </si>
  <si>
    <t>反映制作发放宣传品的数量情况</t>
  </si>
  <si>
    <t>宣传活动举办次数</t>
  </si>
  <si>
    <t>反映宣传活动的举办次数</t>
  </si>
  <si>
    <t>宣传活动覆盖率</t>
  </si>
  <si>
    <t>反映宣传活动的覆盖情况，宣传活动覆盖率=覆盖区域数/计划区域数*100%</t>
  </si>
  <si>
    <t>宣传工作完成及时率</t>
  </si>
  <si>
    <t>反映普法宣传工作完成情况，宣传工作完成及时率=及时完成数/计划工作数*100%</t>
  </si>
  <si>
    <t>宣传内容知晓率</t>
  </si>
  <si>
    <t>反映众群对普法宣传内容的知晓程度。宣传内容知晓率=被调查对象中知晓人数/被调查对象的人数*100%</t>
  </si>
  <si>
    <t>预算年度目标：选派干部到重点乡村驻村，按照驻村工作队职责，充分发挥支持和帮助作用，参与村级重点工作任务，推动巩固拓展脱贫攻坚成果同乡村振兴有效衔接。强化驻村队员管理，加强关爱激励和服务保障，确保驻村队员能集中精力做好具体工作。</t>
  </si>
  <si>
    <t>驻村工作队员补助费</t>
  </si>
  <si>
    <t>24000</t>
  </si>
  <si>
    <t>反映驻村工作队员补助经费情况</t>
  </si>
  <si>
    <t>驻村工作队员人数</t>
  </si>
  <si>
    <t>反映驻村工作队员人员情况</t>
  </si>
  <si>
    <t>补贴资金发放精准率</t>
  </si>
  <si>
    <t>反映驻村工作队员补助经费发放情况</t>
  </si>
  <si>
    <t>改善驻村工作队员的生活状况</t>
  </si>
  <si>
    <t>有效</t>
  </si>
  <si>
    <t>反映驻村工作队员生活保障及驻村工作队员生活状况改善情况</t>
  </si>
  <si>
    <t>推动乡村振兴</t>
  </si>
  <si>
    <t>反映驻村工作队员对乡村振兴工作推动情况</t>
  </si>
  <si>
    <t>驻村工作队满意度</t>
  </si>
  <si>
    <t>反映驻村工作队员的满意程度，形成问卷进行抽样调查</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</si>
  <si>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</si>
  <si>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</si>
  <si>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</si>
  <si>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</si>
  <si>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</si>
  <si>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</si>
  <si>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</si>
  <si>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</si>
  <si>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</si>
  <si>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</si>
  <si>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</si>
  <si>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</si>
  <si>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</si>
  <si>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</si>
  <si>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</si>
  <si>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车辆燃油</t>
  </si>
  <si>
    <t>辆</t>
  </si>
  <si>
    <t>车辆保险</t>
  </si>
  <si>
    <t>车辆维修保养</t>
  </si>
  <si>
    <t>物业管理服务</t>
  </si>
  <si>
    <t>打印机</t>
  </si>
  <si>
    <t>台</t>
  </si>
  <si>
    <t>扫描仪</t>
  </si>
  <si>
    <t>碎纸机</t>
  </si>
  <si>
    <t>预算08表</t>
  </si>
  <si>
    <t>2026年部门政府购买服务预算表</t>
  </si>
  <si>
    <t>政府购买服务项目</t>
  </si>
  <si>
    <t>政府购买服务目录</t>
  </si>
  <si>
    <t>政府购买服务指导性目录代码</t>
  </si>
  <si>
    <t>B1102 物业管理服务</t>
  </si>
  <si>
    <t>预算09-1表</t>
  </si>
  <si>
    <t>2026年对下转移支付预算表</t>
  </si>
  <si>
    <t>单位名称（项目）</t>
  </si>
  <si>
    <t>地区</t>
  </si>
  <si>
    <t>龙泉街道</t>
  </si>
  <si>
    <t>六街街道</t>
  </si>
  <si>
    <t>绿汁镇</t>
  </si>
  <si>
    <t>铜厂乡</t>
  </si>
  <si>
    <t>十街乡</t>
  </si>
  <si>
    <t>小街乡</t>
  </si>
  <si>
    <t>浦贝乡</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</si>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</sst>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
    <numFmt numFmtId="177" formatCode="hh:mm:ss"/>
    <numFmt numFmtId="178" formatCode="yyyy\-mm\-dd\ hh:mm:ss"/>
    <numFmt numFmtId="179" formatCode="#,##0;\-#,##0;;@"/>
    <numFmt numFmtId="180" formatCode="yyyy\-mm\-dd"/>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0"/>
      <scheme val="minor"/>
    </font>
    <font>
      <b/>
      <sz val="18"/>
      <color theme="3"/>
      <name val="宋体"/>
      <charset val="134"/>
      <scheme val="minor"/>
    </font>
    <font>
      <b/>
      <sz val="11"/>
      <color theme="3"/>
      <name val="宋体"/>
      <charset val="134"/>
      <scheme val="minor"/>
    </font>
    <font>
      <sz val="11"/>
      <color theme="1"/>
      <name val="宋体"/>
      <charset val="134"/>
      <scheme val="minor"/>
    </font>
    <font>
      <sz val="11"/>
      <color theme="0"/>
      <name val="宋体"/>
      <charset val="0"/>
      <scheme val="minor"/>
    </font>
    <font>
      <sz val="11"/>
      <color rgb="FFFF00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theme="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8" fillId="0" borderId="0" applyFont="0" applyFill="0" applyBorder="0" applyAlignment="0" applyProtection="0">
      <alignment vertical="center"/>
    </xf>
    <xf numFmtId="0" fontId="15" fillId="15" borderId="0" applyNumberFormat="0" applyBorder="0" applyAlignment="0" applyProtection="0">
      <alignment vertical="center"/>
    </xf>
    <xf numFmtId="0" fontId="23" fillId="8" borderId="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178" fontId="2" fillId="0" borderId="1">
      <alignment horizontal="right" vertical="center"/>
    </xf>
    <xf numFmtId="0" fontId="15" fillId="11" borderId="0" applyNumberFormat="0" applyBorder="0" applyAlignment="0" applyProtection="0">
      <alignment vertical="center"/>
    </xf>
    <xf numFmtId="0" fontId="25" fillId="12" borderId="0" applyNumberFormat="0" applyBorder="0" applyAlignment="0" applyProtection="0">
      <alignment vertical="center"/>
    </xf>
    <xf numFmtId="43" fontId="18" fillId="0" borderId="0" applyFont="0" applyFill="0" applyBorder="0" applyAlignment="0" applyProtection="0">
      <alignment vertical="center"/>
    </xf>
    <xf numFmtId="0" fontId="19" fillId="18" borderId="0" applyNumberFormat="0" applyBorder="0" applyAlignment="0" applyProtection="0">
      <alignment vertical="center"/>
    </xf>
    <xf numFmtId="0" fontId="28" fillId="0" borderId="0" applyNumberFormat="0" applyFill="0" applyBorder="0" applyAlignment="0" applyProtection="0">
      <alignment vertical="center"/>
    </xf>
    <xf numFmtId="9" fontId="18" fillId="0" borderId="0" applyFont="0" applyFill="0" applyBorder="0" applyAlignment="0" applyProtection="0">
      <alignment vertical="center"/>
    </xf>
    <xf numFmtId="180" fontId="2" fillId="0" borderId="1">
      <alignment horizontal="right" vertical="center"/>
    </xf>
    <xf numFmtId="0" fontId="30" fillId="0" borderId="0" applyNumberFormat="0" applyFill="0" applyBorder="0" applyAlignment="0" applyProtection="0">
      <alignment vertical="center"/>
    </xf>
    <xf numFmtId="0" fontId="18" fillId="6" borderId="6" applyNumberFormat="0" applyFont="0" applyAlignment="0" applyProtection="0">
      <alignment vertical="center"/>
    </xf>
    <xf numFmtId="0" fontId="19" fillId="22"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11" applyNumberFormat="0" applyFill="0" applyAlignment="0" applyProtection="0">
      <alignment vertical="center"/>
    </xf>
    <xf numFmtId="0" fontId="27" fillId="0" borderId="11" applyNumberFormat="0" applyFill="0" applyAlignment="0" applyProtection="0">
      <alignment vertical="center"/>
    </xf>
    <xf numFmtId="0" fontId="19" fillId="25" borderId="0" applyNumberFormat="0" applyBorder="0" applyAlignment="0" applyProtection="0">
      <alignment vertical="center"/>
    </xf>
    <xf numFmtId="0" fontId="17" fillId="0" borderId="10" applyNumberFormat="0" applyFill="0" applyAlignment="0" applyProtection="0">
      <alignment vertical="center"/>
    </xf>
    <xf numFmtId="0" fontId="19" fillId="24" borderId="0" applyNumberFormat="0" applyBorder="0" applyAlignment="0" applyProtection="0">
      <alignment vertical="center"/>
    </xf>
    <xf numFmtId="0" fontId="22" fillId="7" borderId="8" applyNumberFormat="0" applyAlignment="0" applyProtection="0">
      <alignment vertical="center"/>
    </xf>
    <xf numFmtId="0" fontId="21" fillId="7" borderId="7" applyNumberFormat="0" applyAlignment="0" applyProtection="0">
      <alignment vertical="center"/>
    </xf>
    <xf numFmtId="0" fontId="24" fillId="9" borderId="9" applyNumberFormat="0" applyAlignment="0" applyProtection="0">
      <alignment vertical="center"/>
    </xf>
    <xf numFmtId="0" fontId="15" fillId="3" borderId="0" applyNumberFormat="0" applyBorder="0" applyAlignment="0" applyProtection="0">
      <alignment vertical="center"/>
    </xf>
    <xf numFmtId="0" fontId="19" fillId="17" borderId="0" applyNumberFormat="0" applyBorder="0" applyAlignment="0" applyProtection="0">
      <alignment vertical="center"/>
    </xf>
    <xf numFmtId="0" fontId="31" fillId="0" borderId="12" applyNumberFormat="0" applyFill="0" applyAlignment="0" applyProtection="0">
      <alignment vertical="center"/>
    </xf>
    <xf numFmtId="0" fontId="33" fillId="0" borderId="13" applyNumberFormat="0" applyFill="0" applyAlignment="0" applyProtection="0">
      <alignment vertical="center"/>
    </xf>
    <xf numFmtId="0" fontId="26" fillId="14" borderId="0" applyNumberFormat="0" applyBorder="0" applyAlignment="0" applyProtection="0">
      <alignment vertical="center"/>
    </xf>
    <xf numFmtId="0" fontId="34" fillId="30" borderId="0" applyNumberFormat="0" applyBorder="0" applyAlignment="0" applyProtection="0">
      <alignment vertical="center"/>
    </xf>
    <xf numFmtId="10" fontId="2" fillId="0" borderId="1">
      <alignment horizontal="right" vertical="center"/>
    </xf>
    <xf numFmtId="0" fontId="15" fillId="10" borderId="0" applyNumberFormat="0" applyBorder="0" applyAlignment="0" applyProtection="0">
      <alignment vertical="center"/>
    </xf>
    <xf numFmtId="0" fontId="19" fillId="33" borderId="0" applyNumberFormat="0" applyBorder="0" applyAlignment="0" applyProtection="0">
      <alignment vertical="center"/>
    </xf>
    <xf numFmtId="0" fontId="15" fillId="32" borderId="0" applyNumberFormat="0" applyBorder="0" applyAlignment="0" applyProtection="0">
      <alignment vertical="center"/>
    </xf>
    <xf numFmtId="0" fontId="15" fillId="21" borderId="0" applyNumberFormat="0" applyBorder="0" applyAlignment="0" applyProtection="0">
      <alignment vertical="center"/>
    </xf>
    <xf numFmtId="0" fontId="15" fillId="29" borderId="0" applyNumberFormat="0" applyBorder="0" applyAlignment="0" applyProtection="0">
      <alignment vertical="center"/>
    </xf>
    <xf numFmtId="0" fontId="15" fillId="13" borderId="0" applyNumberFormat="0" applyBorder="0" applyAlignment="0" applyProtection="0">
      <alignment vertical="center"/>
    </xf>
    <xf numFmtId="0" fontId="19" fillId="16" borderId="0" applyNumberFormat="0" applyBorder="0" applyAlignment="0" applyProtection="0">
      <alignment vertical="center"/>
    </xf>
    <xf numFmtId="0" fontId="19" fillId="27"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9" fillId="20" borderId="0" applyNumberFormat="0" applyBorder="0" applyAlignment="0" applyProtection="0">
      <alignment vertical="center"/>
    </xf>
    <xf numFmtId="0" fontId="15" fillId="28" borderId="0" applyNumberFormat="0" applyBorder="0" applyAlignment="0" applyProtection="0">
      <alignment vertical="center"/>
    </xf>
    <xf numFmtId="0" fontId="19" fillId="31" borderId="0" applyNumberFormat="0" applyBorder="0" applyAlignment="0" applyProtection="0">
      <alignment vertical="center"/>
    </xf>
    <xf numFmtId="0" fontId="19" fillId="5" borderId="0" applyNumberFormat="0" applyBorder="0" applyAlignment="0" applyProtection="0">
      <alignment vertical="center"/>
    </xf>
    <xf numFmtId="0" fontId="15" fillId="19" borderId="0" applyNumberFormat="0" applyBorder="0" applyAlignment="0" applyProtection="0">
      <alignment vertical="center"/>
    </xf>
    <xf numFmtId="0" fontId="19" fillId="4"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9" fontId="2" fillId="0" borderId="1">
      <alignment horizontal="right" vertical="center"/>
    </xf>
  </cellStyleXfs>
  <cellXfs count="8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9"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79"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6" fontId="2" fillId="0" borderId="1" xfId="53" applyNumberFormat="1" applyFont="1" applyBorder="1" applyAlignment="1">
      <alignment horizontal="right" vertical="center" wrapText="1"/>
    </xf>
    <xf numFmtId="176"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79"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0" fillId="2" borderId="0" xfId="0" applyFont="1" applyFill="1">
      <alignment vertical="top"/>
    </xf>
    <xf numFmtId="0" fontId="1" fillId="2" borderId="0" xfId="0" applyFont="1" applyFill="1" applyAlignment="1"/>
    <xf numFmtId="0" fontId="3" fillId="2" borderId="0" xfId="0" applyFont="1" applyFill="1" applyAlignment="1">
      <alignment horizontal="center" vertical="center"/>
    </xf>
    <xf numFmtId="0" fontId="2" fillId="2" borderId="0" xfId="0" applyFont="1" applyFill="1" applyAlignment="1">
      <alignment horizontal="left"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176" fontId="2" fillId="2" borderId="1" xfId="54" applyNumberFormat="1" applyFont="1" applyFill="1" applyBorder="1">
      <alignment horizontal="righ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"单位名称："&amp;"易门县司法局"</f>
        <v>单位名称：易门县司法局</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8458520.45</v>
      </c>
      <c r="C7" s="14" t="str">
        <f>"一"&amp;"、"&amp;"公共安全支出"</f>
        <v>一、公共安全支出</v>
      </c>
      <c r="D7" s="16">
        <v>6820189.11</v>
      </c>
    </row>
    <row r="8" ht="22.5" customHeight="1" spans="1:4">
      <c r="A8" s="14" t="s">
        <v>9</v>
      </c>
      <c r="B8" s="16"/>
      <c r="C8" s="14" t="str">
        <f>"二"&amp;"、"&amp;"社会保障和就业支出"</f>
        <v>二、社会保障和就业支出</v>
      </c>
      <c r="D8" s="16">
        <v>643642.88</v>
      </c>
    </row>
    <row r="9" ht="22.5" customHeight="1" spans="1:4">
      <c r="A9" s="14" t="s">
        <v>10</v>
      </c>
      <c r="B9" s="16"/>
      <c r="C9" s="14" t="str">
        <f>"三"&amp;"、"&amp;"卫生健康支出"</f>
        <v>三、卫生健康支出</v>
      </c>
      <c r="D9" s="16">
        <v>561364.46</v>
      </c>
    </row>
    <row r="10" ht="22.5" customHeight="1" spans="1:4">
      <c r="A10" s="14" t="s">
        <v>11</v>
      </c>
      <c r="B10" s="16"/>
      <c r="C10" s="14" t="str">
        <f>"四"&amp;"、"&amp;"住房保障支出"</f>
        <v>四、住房保障支出</v>
      </c>
      <c r="D10" s="16">
        <v>633324</v>
      </c>
    </row>
    <row r="11" ht="22.5" customHeight="1" spans="1:4">
      <c r="A11" s="14" t="s">
        <v>12</v>
      </c>
      <c r="B11" s="16">
        <v>200000</v>
      </c>
      <c r="C11" s="14"/>
      <c r="D11" s="16"/>
    </row>
    <row r="12" ht="22.5" customHeight="1" spans="1:4">
      <c r="A12" s="14" t="s">
        <v>13</v>
      </c>
      <c r="B12" s="16"/>
      <c r="C12" s="14"/>
      <c r="D12" s="16"/>
    </row>
    <row r="13" ht="22.5" customHeight="1" spans="1:4">
      <c r="A13" s="14" t="s">
        <v>14</v>
      </c>
      <c r="B13" s="16">
        <v>120000</v>
      </c>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80000</v>
      </c>
      <c r="C16" s="67"/>
      <c r="D16" s="16"/>
    </row>
    <row r="17" ht="22.5" customHeight="1" spans="1:4">
      <c r="A17" s="64"/>
      <c r="B17" s="16"/>
      <c r="C17" s="67"/>
      <c r="D17" s="16"/>
    </row>
    <row r="18" ht="22.5" customHeight="1" spans="1:4">
      <c r="A18" s="65" t="s">
        <v>18</v>
      </c>
      <c r="B18" s="66">
        <v>8658520.45</v>
      </c>
      <c r="C18" s="67" t="s">
        <v>19</v>
      </c>
      <c r="D18" s="66">
        <v>8658520.45</v>
      </c>
    </row>
    <row r="19" ht="22.5" customHeight="1" spans="1:4">
      <c r="A19" s="81" t="s">
        <v>20</v>
      </c>
      <c r="B19" s="16"/>
      <c r="C19" s="82" t="s">
        <v>21</v>
      </c>
      <c r="D19" s="45"/>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8658520.45</v>
      </c>
      <c r="C22" s="67" t="s">
        <v>26</v>
      </c>
      <c r="D22" s="66">
        <v>8658520.45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8.85" defaultRowHeight="15" customHeight="1" outlineLevelRow="7"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39" t="s">
        <v>433</v>
      </c>
    </row>
    <row r="2" ht="37.5" customHeight="1" spans="1:6">
      <c r="A2" s="3" t="s">
        <v>434</v>
      </c>
      <c r="B2" s="3"/>
      <c r="C2" s="3"/>
      <c r="D2" s="3"/>
      <c r="E2" s="3"/>
      <c r="F2" s="3"/>
    </row>
    <row r="3" ht="18.75" customHeight="1" spans="1:6">
      <c r="A3" s="40" t="str">
        <f>"单位名称："&amp;"易门县司法局"</f>
        <v>单位名称：易门县司法局</v>
      </c>
      <c r="B3" s="40"/>
      <c r="C3" s="40"/>
      <c r="D3" s="41"/>
      <c r="E3" s="41"/>
      <c r="F3" s="42" t="s">
        <v>29</v>
      </c>
    </row>
    <row r="4" ht="18.75" customHeight="1" spans="1:6">
      <c r="A4" s="12" t="s">
        <v>144</v>
      </c>
      <c r="B4" s="12" t="s">
        <v>60</v>
      </c>
      <c r="C4" s="12" t="s">
        <v>61</v>
      </c>
      <c r="D4" s="43" t="s">
        <v>435</v>
      </c>
      <c r="E4" s="43"/>
      <c r="F4" s="43"/>
    </row>
    <row r="5" ht="18.75" customHeight="1" spans="1:6">
      <c r="A5" s="12" t="s">
        <v>60</v>
      </c>
      <c r="B5" s="12" t="s">
        <v>60</v>
      </c>
      <c r="C5" s="12" t="s">
        <v>61</v>
      </c>
      <c r="D5" s="43" t="s">
        <v>34</v>
      </c>
      <c r="E5" s="43" t="s">
        <v>64</v>
      </c>
      <c r="F5" s="43"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116</v>
      </c>
      <c r="B8" s="44"/>
      <c r="C8" s="44"/>
      <c r="D8" s="45"/>
      <c r="E8" s="45"/>
      <c r="F8" s="45"/>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8"/>
  <sheetViews>
    <sheetView showZeros="0" topLeftCell="A7"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19" t="s">
        <v>436</v>
      </c>
    </row>
    <row r="2" ht="45" customHeight="1" spans="1:17">
      <c r="A2" s="28" t="s">
        <v>437</v>
      </c>
      <c r="B2" s="28"/>
      <c r="C2" s="28"/>
      <c r="D2" s="28"/>
      <c r="E2" s="28"/>
      <c r="F2" s="28"/>
      <c r="G2" s="28"/>
      <c r="H2" s="28"/>
      <c r="I2" s="28"/>
      <c r="J2" s="28"/>
      <c r="K2" s="28"/>
      <c r="L2" s="28"/>
      <c r="M2" s="28"/>
      <c r="N2" s="37"/>
      <c r="O2" s="37"/>
      <c r="P2" s="37"/>
      <c r="Q2" s="37"/>
    </row>
    <row r="3" ht="20.25" customHeight="1" spans="1:17">
      <c r="A3" s="18" t="str">
        <f>"单位名称："&amp;"易门县司法局"</f>
        <v>单位名称：易门县司法局</v>
      </c>
      <c r="B3" s="18"/>
      <c r="C3" s="18"/>
      <c r="D3" s="18"/>
      <c r="E3" s="18"/>
      <c r="F3" s="18"/>
      <c r="G3" s="18"/>
      <c r="H3" s="18"/>
      <c r="I3" s="18"/>
      <c r="J3" s="18"/>
      <c r="K3" s="18"/>
      <c r="L3" s="18"/>
      <c r="M3" s="18"/>
      <c r="N3" s="18"/>
      <c r="O3" s="18"/>
      <c r="P3" s="18"/>
      <c r="Q3" s="19" t="s">
        <v>29</v>
      </c>
    </row>
    <row r="4" ht="20.25" customHeight="1" spans="1:17">
      <c r="A4" s="21" t="s">
        <v>438</v>
      </c>
      <c r="B4" s="21" t="s">
        <v>439</v>
      </c>
      <c r="C4" s="21" t="s">
        <v>440</v>
      </c>
      <c r="D4" s="21" t="s">
        <v>441</v>
      </c>
      <c r="E4" s="21" t="s">
        <v>442</v>
      </c>
      <c r="F4" s="21" t="s">
        <v>443</v>
      </c>
      <c r="G4" s="21" t="s">
        <v>151</v>
      </c>
      <c r="H4" s="21"/>
      <c r="I4" s="21"/>
      <c r="J4" s="21"/>
      <c r="K4" s="21"/>
      <c r="L4" s="21"/>
      <c r="M4" s="21"/>
      <c r="N4" s="21"/>
      <c r="O4" s="21"/>
      <c r="P4" s="21"/>
      <c r="Q4" s="21"/>
    </row>
    <row r="5" ht="20.25" customHeight="1" spans="1:17">
      <c r="A5" s="21" t="s">
        <v>444</v>
      </c>
      <c r="B5" s="21" t="s">
        <v>439</v>
      </c>
      <c r="C5" s="21" t="s">
        <v>440</v>
      </c>
      <c r="D5" s="21" t="s">
        <v>441</v>
      </c>
      <c r="E5" s="21" t="s">
        <v>442</v>
      </c>
      <c r="F5" s="21" t="s">
        <v>443</v>
      </c>
      <c r="G5" s="21" t="s">
        <v>32</v>
      </c>
      <c r="H5" s="21" t="s">
        <v>35</v>
      </c>
      <c r="I5" s="21" t="s">
        <v>445</v>
      </c>
      <c r="J5" s="21" t="s">
        <v>446</v>
      </c>
      <c r="K5" s="21" t="s">
        <v>38</v>
      </c>
      <c r="L5" s="21" t="s">
        <v>447</v>
      </c>
      <c r="M5" s="21" t="s">
        <v>63</v>
      </c>
      <c r="N5" s="21"/>
      <c r="O5" s="21"/>
      <c r="P5" s="21"/>
      <c r="Q5" s="21"/>
    </row>
    <row r="6" ht="32.4" customHeight="1" spans="1:17">
      <c r="A6" s="21"/>
      <c r="B6" s="21"/>
      <c r="C6" s="21"/>
      <c r="D6" s="21"/>
      <c r="E6" s="21"/>
      <c r="F6" s="21"/>
      <c r="G6" s="21"/>
      <c r="H6" s="21" t="s">
        <v>34</v>
      </c>
      <c r="I6" s="21"/>
      <c r="J6" s="21"/>
      <c r="K6" s="21"/>
      <c r="L6" s="21" t="s">
        <v>34</v>
      </c>
      <c r="M6" s="21" t="s">
        <v>41</v>
      </c>
      <c r="N6" s="21" t="s">
        <v>42</v>
      </c>
      <c r="O6" s="38" t="s">
        <v>43</v>
      </c>
      <c r="P6" s="38" t="s">
        <v>44</v>
      </c>
      <c r="Q6" s="38" t="s">
        <v>45</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214</v>
      </c>
      <c r="B8" s="22"/>
      <c r="C8" s="22"/>
      <c r="D8" s="35"/>
      <c r="E8" s="35"/>
      <c r="F8" s="35"/>
      <c r="G8" s="35">
        <v>38800</v>
      </c>
      <c r="H8" s="35">
        <v>38800</v>
      </c>
      <c r="I8" s="35"/>
      <c r="J8" s="31"/>
      <c r="K8" s="31"/>
      <c r="L8" s="35"/>
      <c r="M8" s="35"/>
      <c r="N8" s="35"/>
      <c r="O8" s="35"/>
      <c r="P8" s="35"/>
      <c r="Q8" s="35"/>
    </row>
    <row r="9" ht="20.25" customHeight="1" spans="1:17">
      <c r="A9" s="22"/>
      <c r="B9" s="22" t="s">
        <v>448</v>
      </c>
      <c r="C9" s="22" t="str">
        <f>"C23120302"&amp;"  "&amp;"车辆加油、添加燃料服务"</f>
        <v>C23120302  车辆加油、添加燃料服务</v>
      </c>
      <c r="D9" s="36" t="s">
        <v>449</v>
      </c>
      <c r="E9" s="23">
        <v>2</v>
      </c>
      <c r="F9" s="35"/>
      <c r="G9" s="35">
        <v>18000</v>
      </c>
      <c r="H9" s="31">
        <v>18000</v>
      </c>
      <c r="I9" s="31"/>
      <c r="J9" s="31"/>
      <c r="K9" s="31"/>
      <c r="L9" s="35"/>
      <c r="M9" s="35"/>
      <c r="N9" s="35"/>
      <c r="O9" s="35"/>
      <c r="P9" s="35"/>
      <c r="Q9" s="35"/>
    </row>
    <row r="10" ht="20.25" customHeight="1" spans="1:17">
      <c r="A10" s="22"/>
      <c r="B10" s="22" t="s">
        <v>450</v>
      </c>
      <c r="C10" s="22" t="str">
        <f>"C23120399"&amp;"  "&amp;"其他车辆维修和保养服务"</f>
        <v>C23120399  其他车辆维修和保养服务</v>
      </c>
      <c r="D10" s="36" t="s">
        <v>449</v>
      </c>
      <c r="E10" s="23">
        <v>1</v>
      </c>
      <c r="F10" s="35"/>
      <c r="G10" s="35">
        <v>4000</v>
      </c>
      <c r="H10" s="31">
        <v>4000</v>
      </c>
      <c r="I10" s="31"/>
      <c r="J10" s="31"/>
      <c r="K10" s="31"/>
      <c r="L10" s="35"/>
      <c r="M10" s="35"/>
      <c r="N10" s="35"/>
      <c r="O10" s="35"/>
      <c r="P10" s="35"/>
      <c r="Q10" s="35"/>
    </row>
    <row r="11" ht="20.25" customHeight="1" spans="1:17">
      <c r="A11" s="22"/>
      <c r="B11" s="22" t="s">
        <v>451</v>
      </c>
      <c r="C11" s="22" t="str">
        <f>"C23120399"&amp;"  "&amp;"其他车辆维修和保养服务"</f>
        <v>C23120399  其他车辆维修和保养服务</v>
      </c>
      <c r="D11" s="36" t="s">
        <v>449</v>
      </c>
      <c r="E11" s="23">
        <v>2</v>
      </c>
      <c r="F11" s="35"/>
      <c r="G11" s="35">
        <v>12800</v>
      </c>
      <c r="H11" s="31">
        <v>12800</v>
      </c>
      <c r="I11" s="31"/>
      <c r="J11" s="31"/>
      <c r="K11" s="31"/>
      <c r="L11" s="35"/>
      <c r="M11" s="35"/>
      <c r="N11" s="35"/>
      <c r="O11" s="35"/>
      <c r="P11" s="35"/>
      <c r="Q11" s="35"/>
    </row>
    <row r="12" ht="20.25" customHeight="1" spans="1:17">
      <c r="A12" s="22"/>
      <c r="B12" s="22" t="s">
        <v>450</v>
      </c>
      <c r="C12" s="22" t="str">
        <f>"C1804010201"&amp;"  "&amp;"机动车保险服务"</f>
        <v>C1804010201  机动车保险服务</v>
      </c>
      <c r="D12" s="36" t="s">
        <v>449</v>
      </c>
      <c r="E12" s="23">
        <v>1</v>
      </c>
      <c r="F12" s="35"/>
      <c r="G12" s="35">
        <v>4000</v>
      </c>
      <c r="H12" s="31">
        <v>4000</v>
      </c>
      <c r="I12" s="31"/>
      <c r="J12" s="31"/>
      <c r="K12" s="31"/>
      <c r="L12" s="35"/>
      <c r="M12" s="35"/>
      <c r="N12" s="35"/>
      <c r="O12" s="35"/>
      <c r="P12" s="35"/>
      <c r="Q12" s="35"/>
    </row>
    <row r="13" ht="20.25" customHeight="1" spans="1:17">
      <c r="A13" s="34" t="s">
        <v>186</v>
      </c>
      <c r="B13" s="22"/>
      <c r="C13" s="22"/>
      <c r="D13" s="22"/>
      <c r="E13" s="22"/>
      <c r="F13" s="35">
        <v>162600</v>
      </c>
      <c r="G13" s="35">
        <v>162600</v>
      </c>
      <c r="H13" s="35">
        <v>162600</v>
      </c>
      <c r="I13" s="35"/>
      <c r="J13" s="31"/>
      <c r="K13" s="31"/>
      <c r="L13" s="35"/>
      <c r="M13" s="35"/>
      <c r="N13" s="35"/>
      <c r="O13" s="35"/>
      <c r="P13" s="35"/>
      <c r="Q13" s="35"/>
    </row>
    <row r="14" ht="20.25" customHeight="1" spans="1:17">
      <c r="A14" s="22"/>
      <c r="B14" s="22" t="s">
        <v>452</v>
      </c>
      <c r="C14" s="22" t="str">
        <f>"C21040001"&amp;"  "&amp;"物业管理服务"</f>
        <v>C21040001  物业管理服务</v>
      </c>
      <c r="D14" s="36" t="s">
        <v>392</v>
      </c>
      <c r="E14" s="23">
        <v>1</v>
      </c>
      <c r="F14" s="35">
        <v>90000</v>
      </c>
      <c r="G14" s="35">
        <v>90000</v>
      </c>
      <c r="H14" s="31">
        <v>90000</v>
      </c>
      <c r="I14" s="31"/>
      <c r="J14" s="31"/>
      <c r="K14" s="31"/>
      <c r="L14" s="35"/>
      <c r="M14" s="35"/>
      <c r="N14" s="35"/>
      <c r="O14" s="35"/>
      <c r="P14" s="35"/>
      <c r="Q14" s="35"/>
    </row>
    <row r="15" ht="20.25" customHeight="1" spans="1:17">
      <c r="A15" s="22"/>
      <c r="B15" s="22" t="s">
        <v>453</v>
      </c>
      <c r="C15" s="22" t="str">
        <f>"A02020100"&amp;"  "&amp;"复印机"</f>
        <v>A02020100  复印机</v>
      </c>
      <c r="D15" s="36" t="s">
        <v>454</v>
      </c>
      <c r="E15" s="23">
        <v>1</v>
      </c>
      <c r="F15" s="35">
        <v>60000</v>
      </c>
      <c r="G15" s="35">
        <v>60000</v>
      </c>
      <c r="H15" s="31">
        <v>60000</v>
      </c>
      <c r="I15" s="31"/>
      <c r="J15" s="31"/>
      <c r="K15" s="31"/>
      <c r="L15" s="35"/>
      <c r="M15" s="35"/>
      <c r="N15" s="35"/>
      <c r="O15" s="35"/>
      <c r="P15" s="35"/>
      <c r="Q15" s="35"/>
    </row>
    <row r="16" ht="20.25" customHeight="1" spans="1:17">
      <c r="A16" s="22"/>
      <c r="B16" s="22" t="s">
        <v>455</v>
      </c>
      <c r="C16" s="22" t="str">
        <f>"A02021118"&amp;"  "&amp;"扫描仪"</f>
        <v>A02021118  扫描仪</v>
      </c>
      <c r="D16" s="36" t="s">
        <v>454</v>
      </c>
      <c r="E16" s="23">
        <v>8</v>
      </c>
      <c r="F16" s="35">
        <v>9600</v>
      </c>
      <c r="G16" s="35">
        <v>9600</v>
      </c>
      <c r="H16" s="31">
        <v>9600</v>
      </c>
      <c r="I16" s="31"/>
      <c r="J16" s="31"/>
      <c r="K16" s="31"/>
      <c r="L16" s="35"/>
      <c r="M16" s="35"/>
      <c r="N16" s="35"/>
      <c r="O16" s="35"/>
      <c r="P16" s="35"/>
      <c r="Q16" s="35"/>
    </row>
    <row r="17" ht="20.25" customHeight="1" spans="1:17">
      <c r="A17" s="22"/>
      <c r="B17" s="22" t="s">
        <v>456</v>
      </c>
      <c r="C17" s="22" t="str">
        <f>"A02021301"&amp;"  "&amp;"碎纸机"</f>
        <v>A02021301  碎纸机</v>
      </c>
      <c r="D17" s="36" t="s">
        <v>454</v>
      </c>
      <c r="E17" s="23">
        <v>3</v>
      </c>
      <c r="F17" s="35">
        <v>3000</v>
      </c>
      <c r="G17" s="35">
        <v>3000</v>
      </c>
      <c r="H17" s="31">
        <v>3000</v>
      </c>
      <c r="I17" s="31"/>
      <c r="J17" s="31"/>
      <c r="K17" s="31"/>
      <c r="L17" s="35"/>
      <c r="M17" s="35"/>
      <c r="N17" s="35"/>
      <c r="O17" s="35"/>
      <c r="P17" s="35"/>
      <c r="Q17" s="35"/>
    </row>
    <row r="18" ht="20.25" customHeight="1" spans="1:17">
      <c r="A18" s="23" t="s">
        <v>32</v>
      </c>
      <c r="B18" s="23"/>
      <c r="C18" s="23"/>
      <c r="D18" s="36"/>
      <c r="E18" s="36"/>
      <c r="F18" s="35">
        <v>162600</v>
      </c>
      <c r="G18" s="35">
        <v>201400</v>
      </c>
      <c r="H18" s="35">
        <v>201400</v>
      </c>
      <c r="I18" s="35"/>
      <c r="J18" s="35"/>
      <c r="K18" s="35"/>
      <c r="L18" s="35"/>
      <c r="M18" s="35"/>
      <c r="N18" s="35"/>
      <c r="O18" s="35"/>
      <c r="P18" s="35"/>
      <c r="Q18" s="35"/>
    </row>
  </sheetData>
  <mergeCells count="17">
    <mergeCell ref="A1:M1"/>
    <mergeCell ref="A2:Q2"/>
    <mergeCell ref="A3:M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I1"/>
    </sheetView>
  </sheetViews>
  <sheetFormatPr defaultColWidth="8.85" defaultRowHeight="15" customHeight="1"/>
  <cols>
    <col min="1" max="1" width="35.125"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457</v>
      </c>
    </row>
    <row r="2" ht="45" customHeight="1" spans="1:14">
      <c r="A2" s="28" t="s">
        <v>458</v>
      </c>
      <c r="B2" s="28"/>
      <c r="C2" s="28"/>
      <c r="D2" s="28"/>
      <c r="E2" s="28"/>
      <c r="F2" s="28"/>
      <c r="G2" s="28"/>
      <c r="H2" s="28"/>
      <c r="I2" s="28"/>
      <c r="J2" s="28"/>
      <c r="K2" s="28"/>
      <c r="L2" s="28"/>
      <c r="M2" s="28"/>
      <c r="N2" s="28"/>
    </row>
    <row r="3" ht="20.25" customHeight="1" spans="1:14">
      <c r="A3" s="18" t="str">
        <f>"单位名称："&amp;"易门县司法局"</f>
        <v>单位名称：易门县司法局</v>
      </c>
      <c r="B3" s="18"/>
      <c r="C3" s="18"/>
      <c r="D3" s="18"/>
      <c r="E3" s="18"/>
      <c r="F3" s="18"/>
      <c r="G3" s="18"/>
      <c r="H3" s="18"/>
      <c r="I3" s="19"/>
      <c r="J3" s="19"/>
      <c r="K3" s="19"/>
      <c r="L3" s="19"/>
      <c r="M3" s="19"/>
      <c r="N3" s="19" t="s">
        <v>29</v>
      </c>
    </row>
    <row r="4" ht="27.15" customHeight="1" spans="1:14">
      <c r="A4" s="29" t="s">
        <v>438</v>
      </c>
      <c r="B4" s="29" t="s">
        <v>459</v>
      </c>
      <c r="C4" s="29" t="s">
        <v>460</v>
      </c>
      <c r="D4" s="29" t="s">
        <v>151</v>
      </c>
      <c r="E4" s="29"/>
      <c r="F4" s="29"/>
      <c r="G4" s="29"/>
      <c r="H4" s="29"/>
      <c r="I4" s="29"/>
      <c r="J4" s="29"/>
      <c r="K4" s="29"/>
      <c r="L4" s="29"/>
      <c r="M4" s="29"/>
      <c r="N4" s="29"/>
    </row>
    <row r="5" ht="23.4" customHeight="1" spans="1:14">
      <c r="A5" s="29" t="s">
        <v>444</v>
      </c>
      <c r="B5" s="29"/>
      <c r="C5" s="29" t="s">
        <v>461</v>
      </c>
      <c r="D5" s="29" t="s">
        <v>32</v>
      </c>
      <c r="E5" s="29" t="s">
        <v>35</v>
      </c>
      <c r="F5" s="29" t="s">
        <v>445</v>
      </c>
      <c r="G5" s="29" t="s">
        <v>446</v>
      </c>
      <c r="H5" s="29" t="s">
        <v>38</v>
      </c>
      <c r="I5" s="29" t="s">
        <v>447</v>
      </c>
      <c r="J5" s="29"/>
      <c r="K5" s="29"/>
      <c r="L5" s="29"/>
      <c r="M5" s="29"/>
      <c r="N5" s="29"/>
    </row>
    <row r="6" ht="28.65" customHeight="1" spans="1:14">
      <c r="A6" s="29"/>
      <c r="B6" s="29"/>
      <c r="C6" s="29"/>
      <c r="D6" s="29"/>
      <c r="E6" s="29" t="s">
        <v>34</v>
      </c>
      <c r="F6" s="29"/>
      <c r="G6" s="29"/>
      <c r="H6" s="29"/>
      <c r="I6" s="29" t="s">
        <v>34</v>
      </c>
      <c r="J6" s="29" t="s">
        <v>41</v>
      </c>
      <c r="K6" s="29" t="s">
        <v>42</v>
      </c>
      <c r="L6" s="32" t="s">
        <v>43</v>
      </c>
      <c r="M6" s="32" t="s">
        <v>44</v>
      </c>
      <c r="N6" s="32" t="s">
        <v>45</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2" t="s">
        <v>186</v>
      </c>
      <c r="B8" s="22"/>
      <c r="C8" s="22"/>
      <c r="D8" s="31">
        <v>90000</v>
      </c>
      <c r="E8" s="31">
        <v>90000</v>
      </c>
      <c r="F8" s="31"/>
      <c r="G8" s="31"/>
      <c r="H8" s="31"/>
      <c r="I8" s="31"/>
      <c r="J8" s="31"/>
      <c r="K8" s="31"/>
      <c r="L8" s="31"/>
      <c r="M8" s="31"/>
      <c r="N8" s="31"/>
    </row>
    <row r="9" ht="20.25" customHeight="1" spans="1:14">
      <c r="A9" s="22"/>
      <c r="B9" s="22" t="s">
        <v>452</v>
      </c>
      <c r="C9" s="22" t="s">
        <v>462</v>
      </c>
      <c r="D9" s="31">
        <v>90000</v>
      </c>
      <c r="E9" s="31">
        <v>90000</v>
      </c>
      <c r="F9" s="31"/>
      <c r="G9" s="31"/>
      <c r="H9" s="31"/>
      <c r="I9" s="31"/>
      <c r="J9" s="31"/>
      <c r="K9" s="31"/>
      <c r="L9" s="31"/>
      <c r="M9" s="31"/>
      <c r="N9" s="31"/>
    </row>
    <row r="10" ht="20.25" customHeight="1" spans="1:14">
      <c r="A10" s="23" t="s">
        <v>32</v>
      </c>
      <c r="B10" s="23"/>
      <c r="C10" s="23"/>
      <c r="D10" s="31">
        <v>90000</v>
      </c>
      <c r="E10" s="31">
        <v>90000</v>
      </c>
      <c r="F10" s="31"/>
      <c r="G10" s="31"/>
      <c r="H10" s="31"/>
      <c r="I10" s="31"/>
      <c r="J10" s="31"/>
      <c r="K10" s="31"/>
      <c r="L10" s="31"/>
      <c r="M10" s="31"/>
      <c r="N10" s="31"/>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8"/>
  <sheetViews>
    <sheetView showZeros="0" workbookViewId="0">
      <selection activeCell="A1" sqref="A1"/>
    </sheetView>
  </sheetViews>
  <sheetFormatPr defaultColWidth="8.85" defaultRowHeight="15" customHeight="1" outlineLevelRow="7"/>
  <cols>
    <col min="1" max="1" width="37.1416666666667" customWidth="1"/>
    <col min="2" max="11" width="17.1416666666667" customWidth="1"/>
  </cols>
  <sheetData>
    <row r="1" ht="24.15" customHeight="1" spans="1:11">
      <c r="A1" s="18"/>
      <c r="B1" s="18"/>
      <c r="C1" s="18"/>
      <c r="D1" s="18"/>
      <c r="E1" s="18"/>
      <c r="F1" s="18"/>
      <c r="G1" s="18"/>
      <c r="H1" s="18"/>
      <c r="I1" s="18"/>
      <c r="J1" s="18"/>
      <c r="K1" s="19" t="s">
        <v>463</v>
      </c>
    </row>
    <row r="2" ht="45.15" customHeight="1" spans="1:11">
      <c r="A2" s="24" t="s">
        <v>464</v>
      </c>
      <c r="B2" s="24"/>
      <c r="C2" s="24"/>
      <c r="D2" s="24"/>
      <c r="E2" s="24"/>
      <c r="F2" s="24"/>
      <c r="G2" s="24"/>
      <c r="H2" s="24"/>
      <c r="I2" s="24"/>
      <c r="J2" s="24"/>
      <c r="K2" s="24"/>
    </row>
    <row r="3" ht="18.75" customHeight="1" spans="1:11">
      <c r="A3" s="18" t="str">
        <f>"单位名称："&amp;"易门县司法局"</f>
        <v>单位名称：易门县司法局</v>
      </c>
      <c r="B3" s="18"/>
      <c r="C3" s="18"/>
      <c r="D3" s="18"/>
      <c r="E3" s="18"/>
      <c r="F3" s="18"/>
      <c r="G3" s="18"/>
      <c r="H3" s="18"/>
      <c r="I3" s="18"/>
      <c r="J3" s="18"/>
      <c r="K3" s="19" t="s">
        <v>29</v>
      </c>
    </row>
    <row r="4" ht="22.5" customHeight="1" spans="1:11">
      <c r="A4" s="27" t="s">
        <v>465</v>
      </c>
      <c r="B4" s="27" t="s">
        <v>151</v>
      </c>
      <c r="C4" s="27"/>
      <c r="D4" s="27"/>
      <c r="E4" s="27" t="s">
        <v>466</v>
      </c>
      <c r="F4" s="27"/>
      <c r="G4" s="27"/>
      <c r="H4" s="27"/>
      <c r="I4" s="27"/>
      <c r="J4" s="27"/>
      <c r="K4" s="27"/>
    </row>
    <row r="5" ht="22.5" customHeight="1" spans="1:11">
      <c r="A5" s="27"/>
      <c r="B5" s="27" t="s">
        <v>32</v>
      </c>
      <c r="C5" s="27" t="s">
        <v>35</v>
      </c>
      <c r="D5" s="27" t="s">
        <v>445</v>
      </c>
      <c r="E5" s="27" t="s">
        <v>467</v>
      </c>
      <c r="F5" s="27" t="s">
        <v>468</v>
      </c>
      <c r="G5" s="12" t="s">
        <v>469</v>
      </c>
      <c r="H5" s="12" t="s">
        <v>470</v>
      </c>
      <c r="I5" s="12" t="s">
        <v>471</v>
      </c>
      <c r="J5" s="12" t="s">
        <v>472</v>
      </c>
      <c r="K5" s="12" t="s">
        <v>473</v>
      </c>
    </row>
    <row r="6" ht="18.75" customHeight="1" spans="1:11">
      <c r="A6" s="23" t="s">
        <v>46</v>
      </c>
      <c r="B6" s="23" t="s">
        <v>47</v>
      </c>
      <c r="C6" s="23" t="s">
        <v>48</v>
      </c>
      <c r="D6" s="23" t="s">
        <v>49</v>
      </c>
      <c r="E6" s="23" t="s">
        <v>50</v>
      </c>
      <c r="F6" s="23" t="s">
        <v>51</v>
      </c>
      <c r="G6" s="23" t="s">
        <v>52</v>
      </c>
      <c r="H6" s="23" t="s">
        <v>53</v>
      </c>
      <c r="I6" s="23" t="s">
        <v>54</v>
      </c>
      <c r="J6" s="23" t="s">
        <v>71</v>
      </c>
      <c r="K6" s="23" t="s">
        <v>474</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1" sqref="A1"/>
    </sheetView>
  </sheetViews>
  <sheetFormatPr defaultColWidth="8.85" defaultRowHeight="15" customHeight="1" outlineLevelRow="6"/>
  <cols>
    <col min="1" max="10" width="28.575" customWidth="1"/>
  </cols>
  <sheetData>
    <row r="1" ht="18.75" customHeight="1" spans="1:10">
      <c r="A1" s="18"/>
      <c r="B1" s="18"/>
      <c r="C1" s="18"/>
      <c r="D1" s="18"/>
      <c r="E1" s="18"/>
      <c r="F1" s="18"/>
      <c r="G1" s="18"/>
      <c r="H1" s="18"/>
      <c r="I1" s="18"/>
      <c r="J1" s="19" t="s">
        <v>475</v>
      </c>
    </row>
    <row r="2" ht="52.05" customHeight="1" spans="1:10">
      <c r="A2" s="24" t="s">
        <v>476</v>
      </c>
      <c r="B2" s="25"/>
      <c r="C2" s="25"/>
      <c r="D2" s="25"/>
      <c r="E2" s="25"/>
      <c r="F2" s="25"/>
      <c r="G2" s="25"/>
      <c r="H2" s="25"/>
      <c r="I2" s="25"/>
      <c r="J2" s="25"/>
    </row>
    <row r="3" ht="21.3" customHeight="1" spans="1:10">
      <c r="A3" s="18" t="str">
        <f>"单位名称："&amp;"易门县司法局"</f>
        <v>单位名称：易门县司法局</v>
      </c>
      <c r="B3" s="18"/>
      <c r="C3" s="18"/>
      <c r="D3" s="26"/>
      <c r="E3" s="26"/>
      <c r="F3" s="26"/>
      <c r="G3" s="26"/>
      <c r="H3" s="26"/>
      <c r="I3" s="26"/>
      <c r="J3" s="26"/>
    </row>
    <row r="4" ht="27.15" customHeight="1" spans="1:10">
      <c r="A4" s="21" t="s">
        <v>261</v>
      </c>
      <c r="B4" s="21" t="s">
        <v>262</v>
      </c>
      <c r="C4" s="21" t="s">
        <v>263</v>
      </c>
      <c r="D4" s="21" t="s">
        <v>264</v>
      </c>
      <c r="E4" s="21" t="s">
        <v>265</v>
      </c>
      <c r="F4" s="21" t="s">
        <v>266</v>
      </c>
      <c r="G4" s="21" t="s">
        <v>267</v>
      </c>
      <c r="H4" s="21" t="s">
        <v>268</v>
      </c>
      <c r="I4" s="21" t="s">
        <v>269</v>
      </c>
      <c r="J4" s="21" t="s">
        <v>270</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18"/>
      <c r="B1" s="18"/>
      <c r="C1" s="18"/>
      <c r="D1" s="18"/>
      <c r="E1" s="18"/>
      <c r="F1" s="18"/>
      <c r="G1" s="18"/>
      <c r="H1" s="19" t="s">
        <v>477</v>
      </c>
    </row>
    <row r="2" ht="41.4" customHeight="1" spans="1:8">
      <c r="A2" s="20" t="s">
        <v>478</v>
      </c>
      <c r="B2" s="20"/>
      <c r="C2" s="20"/>
      <c r="D2" s="20"/>
      <c r="E2" s="20"/>
      <c r="F2" s="20"/>
      <c r="G2" s="20"/>
      <c r="H2" s="20"/>
    </row>
    <row r="3" ht="18.75" customHeight="1" spans="1:8">
      <c r="A3" s="18" t="str">
        <f>"单位名称："&amp;"易门县司法局"</f>
        <v>单位名称：易门县司法局</v>
      </c>
      <c r="B3" s="18"/>
      <c r="C3" s="18"/>
      <c r="D3" s="18"/>
      <c r="E3" s="18"/>
      <c r="F3" s="18"/>
      <c r="G3" s="18"/>
      <c r="H3" s="18"/>
    </row>
    <row r="4" ht="18.75" customHeight="1" spans="1:8">
      <c r="A4" s="21" t="s">
        <v>144</v>
      </c>
      <c r="B4" s="21" t="s">
        <v>479</v>
      </c>
      <c r="C4" s="21" t="s">
        <v>480</v>
      </c>
      <c r="D4" s="21" t="s">
        <v>481</v>
      </c>
      <c r="E4" s="21" t="s">
        <v>441</v>
      </c>
      <c r="F4" s="21" t="s">
        <v>482</v>
      </c>
      <c r="G4" s="21"/>
      <c r="H4" s="21"/>
    </row>
    <row r="5" ht="18.75" customHeight="1" spans="1:8">
      <c r="A5" s="21"/>
      <c r="B5" s="21"/>
      <c r="C5" s="21"/>
      <c r="D5" s="21"/>
      <c r="E5" s="21"/>
      <c r="F5" s="21" t="s">
        <v>442</v>
      </c>
      <c r="G5" s="21" t="s">
        <v>483</v>
      </c>
      <c r="H5" s="21" t="s">
        <v>484</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opLeftCell="A4" workbookViewId="0">
      <selection activeCell="A1" sqref="A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485</v>
      </c>
    </row>
    <row r="2" ht="45" customHeight="1" spans="1:11">
      <c r="A2" s="3" t="s">
        <v>486</v>
      </c>
      <c r="B2" s="3"/>
      <c r="C2" s="3"/>
      <c r="D2" s="3"/>
      <c r="E2" s="3"/>
      <c r="F2" s="3"/>
      <c r="G2" s="3"/>
      <c r="H2" s="3"/>
      <c r="I2" s="3"/>
      <c r="J2" s="3"/>
      <c r="K2" s="3"/>
    </row>
    <row r="3" ht="18.75" customHeight="1" spans="1:11">
      <c r="A3" s="4" t="str">
        <f>"单位名称："&amp;"易门县司法局"</f>
        <v>单位名称：易门县司法局</v>
      </c>
      <c r="B3" s="4"/>
      <c r="C3" s="4"/>
      <c r="D3" s="4"/>
      <c r="E3" s="4"/>
      <c r="F3" s="4"/>
      <c r="G3" s="4"/>
      <c r="H3" s="5"/>
      <c r="I3" s="5"/>
      <c r="J3" s="5"/>
      <c r="K3" s="5" t="s">
        <v>29</v>
      </c>
    </row>
    <row r="4" ht="18.75" customHeight="1" spans="1:11">
      <c r="A4" s="12" t="s">
        <v>233</v>
      </c>
      <c r="B4" s="12" t="s">
        <v>146</v>
      </c>
      <c r="C4" s="12" t="s">
        <v>234</v>
      </c>
      <c r="D4" s="12" t="s">
        <v>147</v>
      </c>
      <c r="E4" s="12" t="s">
        <v>148</v>
      </c>
      <c r="F4" s="12" t="s">
        <v>235</v>
      </c>
      <c r="G4" s="12" t="s">
        <v>150</v>
      </c>
      <c r="H4" s="12" t="s">
        <v>32</v>
      </c>
      <c r="I4" s="12" t="s">
        <v>487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488</v>
      </c>
    </row>
    <row r="2" ht="45" customHeight="1" spans="1:7">
      <c r="A2" s="3" t="s">
        <v>489</v>
      </c>
      <c r="B2" s="3"/>
      <c r="C2" s="3"/>
      <c r="D2" s="3"/>
      <c r="E2" s="3"/>
      <c r="F2" s="3"/>
      <c r="G2" s="3"/>
    </row>
    <row r="3" ht="24.15" customHeight="1" spans="1:7">
      <c r="A3" s="4" t="str">
        <f>"单位名称："&amp;"易门县司法局"</f>
        <v>单位名称：易门县司法局</v>
      </c>
      <c r="B3" s="4"/>
      <c r="C3" s="4"/>
      <c r="D3" s="4"/>
      <c r="E3" s="5"/>
      <c r="F3" s="5"/>
      <c r="G3" s="5" t="s">
        <v>29</v>
      </c>
    </row>
    <row r="4" ht="18.75" customHeight="1" spans="1:7">
      <c r="A4" s="6" t="s">
        <v>234</v>
      </c>
      <c r="B4" s="6" t="s">
        <v>233</v>
      </c>
      <c r="C4" s="6" t="s">
        <v>146</v>
      </c>
      <c r="D4" s="6" t="s">
        <v>490</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239</v>
      </c>
      <c r="C8" s="9" t="s">
        <v>238</v>
      </c>
      <c r="D8" s="8" t="s">
        <v>491</v>
      </c>
      <c r="E8" s="10">
        <v>10000</v>
      </c>
      <c r="F8" s="10"/>
      <c r="G8" s="10"/>
    </row>
    <row r="9" ht="20.25" customHeight="1" spans="1:7">
      <c r="A9" s="8" t="s">
        <v>56</v>
      </c>
      <c r="B9" s="8" t="s">
        <v>239</v>
      </c>
      <c r="C9" s="9" t="s">
        <v>241</v>
      </c>
      <c r="D9" s="8" t="s">
        <v>491</v>
      </c>
      <c r="E9" s="10">
        <v>37500</v>
      </c>
      <c r="F9" s="10"/>
      <c r="G9" s="10"/>
    </row>
    <row r="10" ht="20.25" customHeight="1" spans="1:7">
      <c r="A10" s="8" t="s">
        <v>56</v>
      </c>
      <c r="B10" s="8" t="s">
        <v>239</v>
      </c>
      <c r="C10" s="9" t="s">
        <v>243</v>
      </c>
      <c r="D10" s="8" t="s">
        <v>491</v>
      </c>
      <c r="E10" s="10">
        <v>50000</v>
      </c>
      <c r="F10" s="10"/>
      <c r="G10" s="10"/>
    </row>
    <row r="11" ht="20.25" customHeight="1" spans="1:7">
      <c r="A11" s="8" t="s">
        <v>56</v>
      </c>
      <c r="B11" s="8" t="s">
        <v>239</v>
      </c>
      <c r="C11" s="9" t="s">
        <v>249</v>
      </c>
      <c r="D11" s="8" t="s">
        <v>491</v>
      </c>
      <c r="E11" s="10">
        <v>20000</v>
      </c>
      <c r="F11" s="10"/>
      <c r="G11" s="10"/>
    </row>
    <row r="12" ht="20.25" customHeight="1" spans="1:7">
      <c r="A12" s="8" t="s">
        <v>56</v>
      </c>
      <c r="B12" s="8" t="s">
        <v>239</v>
      </c>
      <c r="C12" s="9" t="s">
        <v>251</v>
      </c>
      <c r="D12" s="8" t="s">
        <v>491</v>
      </c>
      <c r="E12" s="10">
        <v>10000</v>
      </c>
      <c r="F12" s="10"/>
      <c r="G12" s="10"/>
    </row>
    <row r="13" ht="20.25" customHeight="1" spans="1:7">
      <c r="A13" s="8" t="s">
        <v>56</v>
      </c>
      <c r="B13" s="8" t="s">
        <v>239</v>
      </c>
      <c r="C13" s="9" t="s">
        <v>253</v>
      </c>
      <c r="D13" s="8" t="s">
        <v>491</v>
      </c>
      <c r="E13" s="10">
        <v>10000</v>
      </c>
      <c r="F13" s="10"/>
      <c r="G13" s="10"/>
    </row>
    <row r="14" ht="20.25" customHeight="1" spans="1:7">
      <c r="A14" s="8" t="s">
        <v>56</v>
      </c>
      <c r="B14" s="8" t="s">
        <v>239</v>
      </c>
      <c r="C14" s="9" t="s">
        <v>255</v>
      </c>
      <c r="D14" s="8" t="s">
        <v>491</v>
      </c>
      <c r="E14" s="10">
        <v>10000</v>
      </c>
      <c r="F14" s="10"/>
      <c r="G14" s="10"/>
    </row>
    <row r="15" ht="20.25" customHeight="1" spans="1:7">
      <c r="A15" s="8" t="s">
        <v>56</v>
      </c>
      <c r="B15" s="8" t="s">
        <v>239</v>
      </c>
      <c r="C15" s="9" t="s">
        <v>257</v>
      </c>
      <c r="D15" s="8" t="s">
        <v>491</v>
      </c>
      <c r="E15" s="10">
        <v>20000</v>
      </c>
      <c r="F15" s="10"/>
      <c r="G15" s="10"/>
    </row>
    <row r="16" ht="20.25" customHeight="1" spans="1:7">
      <c r="A16" s="11" t="s">
        <v>32</v>
      </c>
      <c r="B16" s="11"/>
      <c r="C16" s="11"/>
      <c r="D16" s="11"/>
      <c r="E16" s="10">
        <v>167500</v>
      </c>
      <c r="F16" s="10"/>
      <c r="G16" s="10"/>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G1"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"单位名称："&amp;"易门县司法局"</f>
        <v>单位名称：易门县司法局</v>
      </c>
      <c r="B3" s="4"/>
      <c r="C3" s="4"/>
      <c r="D3" s="4"/>
      <c r="E3" s="50"/>
      <c r="F3" s="50"/>
      <c r="G3" s="50"/>
      <c r="H3" s="50"/>
      <c r="I3" s="5"/>
      <c r="J3" s="5"/>
      <c r="K3" s="5"/>
      <c r="L3" s="5"/>
      <c r="M3" s="5"/>
      <c r="N3" s="5"/>
      <c r="O3" s="5"/>
      <c r="P3" s="5"/>
      <c r="Q3" s="5"/>
      <c r="R3" s="5"/>
      <c r="S3" s="5" t="s">
        <v>29</v>
      </c>
    </row>
    <row r="4" ht="18.75" customHeight="1" spans="1:19">
      <c r="A4" s="12" t="s">
        <v>30</v>
      </c>
      <c r="B4" s="75" t="s">
        <v>31</v>
      </c>
      <c r="C4" s="75" t="s">
        <v>32</v>
      </c>
      <c r="D4" s="75" t="s">
        <v>33</v>
      </c>
      <c r="E4" s="75"/>
      <c r="F4" s="75"/>
      <c r="G4" s="75"/>
      <c r="H4" s="75"/>
      <c r="I4" s="75"/>
      <c r="J4" s="78"/>
      <c r="K4" s="78"/>
      <c r="L4" s="78"/>
      <c r="M4" s="78"/>
      <c r="N4" s="78"/>
      <c r="O4" s="75" t="s">
        <v>20</v>
      </c>
      <c r="P4" s="75"/>
      <c r="Q4" s="75"/>
      <c r="R4" s="75"/>
      <c r="S4" s="75"/>
    </row>
    <row r="5" ht="18.75" customHeight="1" spans="1:19">
      <c r="A5" s="12"/>
      <c r="B5" s="75"/>
      <c r="C5" s="75"/>
      <c r="D5" s="76" t="s">
        <v>34</v>
      </c>
      <c r="E5" s="76" t="s">
        <v>35</v>
      </c>
      <c r="F5" s="76" t="s">
        <v>36</v>
      </c>
      <c r="G5" s="76" t="s">
        <v>37</v>
      </c>
      <c r="H5" s="76" t="s">
        <v>38</v>
      </c>
      <c r="I5" s="79" t="s">
        <v>39</v>
      </c>
      <c r="J5" s="80"/>
      <c r="K5" s="80"/>
      <c r="L5" s="80"/>
      <c r="M5" s="80"/>
      <c r="N5" s="80"/>
      <c r="O5" s="79" t="s">
        <v>34</v>
      </c>
      <c r="P5" s="79" t="s">
        <v>35</v>
      </c>
      <c r="Q5" s="79" t="s">
        <v>36</v>
      </c>
      <c r="R5" s="79" t="s">
        <v>37</v>
      </c>
      <c r="S5" s="76" t="s">
        <v>40</v>
      </c>
    </row>
    <row r="6" ht="18.75" customHeight="1" spans="1:19">
      <c r="A6" s="12"/>
      <c r="B6" s="75"/>
      <c r="C6" s="75"/>
      <c r="D6" s="76"/>
      <c r="E6" s="76"/>
      <c r="F6" s="76"/>
      <c r="G6" s="76"/>
      <c r="H6" s="76"/>
      <c r="I6" s="79" t="s">
        <v>34</v>
      </c>
      <c r="J6" s="79" t="s">
        <v>41</v>
      </c>
      <c r="K6" s="79" t="s">
        <v>42</v>
      </c>
      <c r="L6" s="79" t="s">
        <v>43</v>
      </c>
      <c r="M6" s="79" t="s">
        <v>44</v>
      </c>
      <c r="N6" s="79" t="s">
        <v>45</v>
      </c>
      <c r="O6" s="79"/>
      <c r="P6" s="79"/>
      <c r="Q6" s="79"/>
      <c r="R6" s="79"/>
      <c r="S6" s="76"/>
    </row>
    <row r="7" ht="18.75" customHeight="1" spans="1:19">
      <c r="A7" s="77" t="s">
        <v>46</v>
      </c>
      <c r="B7" s="13" t="s">
        <v>47</v>
      </c>
      <c r="C7" s="13" t="s">
        <v>48</v>
      </c>
      <c r="D7" s="13" t="s">
        <v>49</v>
      </c>
      <c r="E7" s="77" t="s">
        <v>50</v>
      </c>
      <c r="F7" s="13" t="s">
        <v>51</v>
      </c>
      <c r="G7" s="13" t="s">
        <v>52</v>
      </c>
      <c r="H7" s="77"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8658520.45</v>
      </c>
      <c r="D8" s="16">
        <v>8458520.45</v>
      </c>
      <c r="E8" s="16">
        <v>8458520.45</v>
      </c>
      <c r="F8" s="16"/>
      <c r="G8" s="16"/>
      <c r="H8" s="16"/>
      <c r="I8" s="16">
        <v>200000</v>
      </c>
      <c r="J8" s="16"/>
      <c r="K8" s="16">
        <v>120000</v>
      </c>
      <c r="L8" s="16"/>
      <c r="M8" s="16"/>
      <c r="N8" s="16">
        <v>80000</v>
      </c>
      <c r="O8" s="16"/>
      <c r="P8" s="16"/>
      <c r="Q8" s="16"/>
      <c r="R8" s="16"/>
      <c r="S8" s="16"/>
    </row>
    <row r="9" ht="20.25" customHeight="1" spans="1:19">
      <c r="A9" s="61" t="s">
        <v>57</v>
      </c>
      <c r="B9" s="61" t="s">
        <v>56</v>
      </c>
      <c r="C9" s="16">
        <v>8658520.45</v>
      </c>
      <c r="D9" s="16">
        <v>8458520.45</v>
      </c>
      <c r="E9" s="16">
        <v>8458520.45</v>
      </c>
      <c r="F9" s="16"/>
      <c r="G9" s="16"/>
      <c r="H9" s="16"/>
      <c r="I9" s="16">
        <v>200000</v>
      </c>
      <c r="J9" s="16"/>
      <c r="K9" s="16">
        <v>120000</v>
      </c>
      <c r="L9" s="16"/>
      <c r="M9" s="16"/>
      <c r="N9" s="16">
        <v>80000</v>
      </c>
      <c r="O9" s="22"/>
      <c r="P9" s="22"/>
      <c r="Q9" s="22"/>
      <c r="R9" s="22"/>
      <c r="S9" s="22"/>
    </row>
    <row r="10" ht="20.25" customHeight="1" spans="1:19">
      <c r="A10" s="44" t="s">
        <v>32</v>
      </c>
      <c r="B10" s="44"/>
      <c r="C10" s="16">
        <v>8658520.45</v>
      </c>
      <c r="D10" s="16">
        <v>8458520.45</v>
      </c>
      <c r="E10" s="16">
        <v>8458520.45</v>
      </c>
      <c r="F10" s="16"/>
      <c r="G10" s="16"/>
      <c r="H10" s="16"/>
      <c r="I10" s="16">
        <v>200000</v>
      </c>
      <c r="J10" s="16"/>
      <c r="K10" s="16">
        <v>120000</v>
      </c>
      <c r="L10" s="16"/>
      <c r="M10" s="16"/>
      <c r="N10" s="16">
        <v>80000</v>
      </c>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D28" sqref="D28"/>
    </sheetView>
  </sheetViews>
  <sheetFormatPr defaultColWidth="8.85" defaultRowHeight="15" customHeight="1"/>
  <cols>
    <col min="1" max="1" width="21.55" customWidth="1"/>
    <col min="2" max="2" width="28.575" customWidth="1"/>
    <col min="3" max="3" width="17.1416666666667" customWidth="1"/>
    <col min="4" max="4" width="17.1416666666667" style="68" customWidth="1"/>
    <col min="5" max="15" width="17.1416666666667" customWidth="1"/>
  </cols>
  <sheetData>
    <row r="1" ht="18.75" customHeight="1" spans="1:15">
      <c r="A1" s="1"/>
      <c r="B1" s="1"/>
      <c r="C1" s="1"/>
      <c r="D1" s="69"/>
      <c r="E1" s="1"/>
      <c r="F1" s="1"/>
      <c r="G1" s="1"/>
      <c r="H1" s="1"/>
      <c r="I1" s="1"/>
      <c r="J1" s="2"/>
      <c r="K1" s="2"/>
      <c r="L1" s="2"/>
      <c r="M1" s="2"/>
      <c r="N1" s="2"/>
      <c r="O1" s="2" t="s">
        <v>58</v>
      </c>
    </row>
    <row r="2" ht="37.5" customHeight="1" spans="1:15">
      <c r="A2" s="3" t="s">
        <v>59</v>
      </c>
      <c r="B2" s="3"/>
      <c r="C2" s="3"/>
      <c r="D2" s="70"/>
      <c r="E2" s="3"/>
      <c r="F2" s="3"/>
      <c r="G2" s="3"/>
      <c r="H2" s="3"/>
      <c r="I2" s="3"/>
      <c r="J2" s="3"/>
      <c r="K2" s="49"/>
      <c r="L2" s="49"/>
      <c r="M2" s="49"/>
      <c r="N2" s="49"/>
      <c r="O2" s="49"/>
    </row>
    <row r="3" ht="18.75" customHeight="1" spans="1:15">
      <c r="A3" s="40" t="str">
        <f>"单位名称："&amp;"易门县司法局"</f>
        <v>单位名称：易门县司法局</v>
      </c>
      <c r="B3" s="40"/>
      <c r="C3" s="40"/>
      <c r="D3" s="71"/>
      <c r="E3" s="40"/>
      <c r="F3" s="40"/>
      <c r="G3" s="40"/>
      <c r="H3" s="40"/>
      <c r="I3" s="40"/>
      <c r="J3" s="2"/>
      <c r="K3" s="2"/>
      <c r="L3" s="2"/>
      <c r="M3" s="2"/>
      <c r="N3" s="2"/>
      <c r="O3" s="2" t="s">
        <v>29</v>
      </c>
    </row>
    <row r="4" ht="18.75" customHeight="1" spans="1:15">
      <c r="A4" s="12" t="s">
        <v>60</v>
      </c>
      <c r="B4" s="12" t="s">
        <v>61</v>
      </c>
      <c r="C4" s="43" t="s">
        <v>32</v>
      </c>
      <c r="D4" s="72" t="s">
        <v>35</v>
      </c>
      <c r="E4" s="43"/>
      <c r="F4" s="43"/>
      <c r="G4" s="12" t="s">
        <v>36</v>
      </c>
      <c r="H4" s="43" t="s">
        <v>37</v>
      </c>
      <c r="I4" s="12" t="s">
        <v>62</v>
      </c>
      <c r="J4" s="43" t="s">
        <v>63</v>
      </c>
      <c r="K4" s="43"/>
      <c r="L4" s="43"/>
      <c r="M4" s="43"/>
      <c r="N4" s="43"/>
      <c r="O4" s="43"/>
    </row>
    <row r="5" ht="18.75" customHeight="1" spans="1:15">
      <c r="A5" s="12"/>
      <c r="B5" s="12"/>
      <c r="C5" s="43"/>
      <c r="D5" s="72" t="s">
        <v>34</v>
      </c>
      <c r="E5" s="43" t="s">
        <v>64</v>
      </c>
      <c r="F5" s="43" t="s">
        <v>65</v>
      </c>
      <c r="G5" s="12"/>
      <c r="H5" s="43"/>
      <c r="I5" s="12"/>
      <c r="J5" s="43" t="s">
        <v>34</v>
      </c>
      <c r="K5" s="43" t="s">
        <v>66</v>
      </c>
      <c r="L5" s="13" t="s">
        <v>67</v>
      </c>
      <c r="M5" s="13" t="s">
        <v>68</v>
      </c>
      <c r="N5" s="13" t="s">
        <v>69</v>
      </c>
      <c r="O5" s="13" t="s">
        <v>70</v>
      </c>
    </row>
    <row r="6" ht="18.75" customHeight="1" spans="1:15">
      <c r="A6" s="13" t="s">
        <v>46</v>
      </c>
      <c r="B6" s="13" t="s">
        <v>47</v>
      </c>
      <c r="C6" s="13" t="s">
        <v>48</v>
      </c>
      <c r="D6" s="7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6820189.11</v>
      </c>
      <c r="D7" s="74">
        <v>6620189.11</v>
      </c>
      <c r="E7" s="16">
        <v>6452689.11</v>
      </c>
      <c r="F7" s="16">
        <v>167500</v>
      </c>
      <c r="G7" s="16"/>
      <c r="H7" s="16"/>
      <c r="I7" s="16"/>
      <c r="J7" s="16">
        <v>200000</v>
      </c>
      <c r="K7" s="16"/>
      <c r="L7" s="16">
        <v>120000</v>
      </c>
      <c r="M7" s="16"/>
      <c r="N7" s="16"/>
      <c r="O7" s="16">
        <v>80000</v>
      </c>
    </row>
    <row r="8" ht="20.25" customHeight="1" spans="1:15">
      <c r="A8" s="61" t="s">
        <v>74</v>
      </c>
      <c r="B8" s="61" t="s">
        <v>75</v>
      </c>
      <c r="C8" s="16">
        <v>6820189.11</v>
      </c>
      <c r="D8" s="74">
        <v>6620189.11</v>
      </c>
      <c r="E8" s="16">
        <v>6452689.11</v>
      </c>
      <c r="F8" s="16">
        <v>167500</v>
      </c>
      <c r="G8" s="16"/>
      <c r="H8" s="16"/>
      <c r="I8" s="16"/>
      <c r="J8" s="16">
        <v>200000</v>
      </c>
      <c r="K8" s="16"/>
      <c r="L8" s="16">
        <v>120000</v>
      </c>
      <c r="M8" s="16"/>
      <c r="N8" s="16"/>
      <c r="O8" s="16">
        <v>80000</v>
      </c>
    </row>
    <row r="9" ht="20.25" customHeight="1" spans="1:15">
      <c r="A9" s="62" t="s">
        <v>76</v>
      </c>
      <c r="B9" s="62" t="s">
        <v>77</v>
      </c>
      <c r="C9" s="16">
        <v>5738140.35</v>
      </c>
      <c r="D9" s="74">
        <v>5738140.35</v>
      </c>
      <c r="E9" s="16">
        <v>5738140.35</v>
      </c>
      <c r="F9" s="16"/>
      <c r="G9" s="16"/>
      <c r="H9" s="16"/>
      <c r="I9" s="16"/>
      <c r="J9" s="16"/>
      <c r="K9" s="16"/>
      <c r="L9" s="16"/>
      <c r="M9" s="16"/>
      <c r="N9" s="16"/>
      <c r="O9" s="16"/>
    </row>
    <row r="10" ht="20.25" customHeight="1" spans="1:15">
      <c r="A10" s="62" t="s">
        <v>78</v>
      </c>
      <c r="B10" s="62" t="s">
        <v>79</v>
      </c>
      <c r="C10" s="16">
        <v>20000</v>
      </c>
      <c r="D10" s="74">
        <v>20000</v>
      </c>
      <c r="E10" s="16"/>
      <c r="F10" s="16">
        <v>20000</v>
      </c>
      <c r="G10" s="16"/>
      <c r="H10" s="16"/>
      <c r="I10" s="16"/>
      <c r="J10" s="16"/>
      <c r="K10" s="16"/>
      <c r="L10" s="16"/>
      <c r="M10" s="16"/>
      <c r="N10" s="16"/>
      <c r="O10" s="16"/>
    </row>
    <row r="11" ht="20.25" customHeight="1" spans="1:15">
      <c r="A11" s="62" t="s">
        <v>80</v>
      </c>
      <c r="B11" s="62" t="s">
        <v>81</v>
      </c>
      <c r="C11" s="16">
        <v>47500</v>
      </c>
      <c r="D11" s="74">
        <v>47500</v>
      </c>
      <c r="E11" s="16"/>
      <c r="F11" s="16">
        <v>47500</v>
      </c>
      <c r="G11" s="16"/>
      <c r="H11" s="16"/>
      <c r="I11" s="16"/>
      <c r="J11" s="16"/>
      <c r="K11" s="16"/>
      <c r="L11" s="16"/>
      <c r="M11" s="16"/>
      <c r="N11" s="16"/>
      <c r="O11" s="16"/>
    </row>
    <row r="12" ht="20.25" customHeight="1" spans="1:15">
      <c r="A12" s="62" t="s">
        <v>82</v>
      </c>
      <c r="B12" s="62" t="s">
        <v>83</v>
      </c>
      <c r="C12" s="16">
        <v>100000</v>
      </c>
      <c r="D12" s="74">
        <v>20000</v>
      </c>
      <c r="E12" s="16"/>
      <c r="F12" s="16">
        <v>20000</v>
      </c>
      <c r="G12" s="16"/>
      <c r="H12" s="16"/>
      <c r="I12" s="16"/>
      <c r="J12" s="16">
        <v>80000</v>
      </c>
      <c r="K12" s="16"/>
      <c r="L12" s="16"/>
      <c r="M12" s="16"/>
      <c r="N12" s="16"/>
      <c r="O12" s="16">
        <v>80000</v>
      </c>
    </row>
    <row r="13" ht="20.25" customHeight="1" spans="1:15">
      <c r="A13" s="62" t="s">
        <v>84</v>
      </c>
      <c r="B13" s="62" t="s">
        <v>85</v>
      </c>
      <c r="C13" s="16">
        <v>296096.84</v>
      </c>
      <c r="D13" s="74">
        <v>176096.84</v>
      </c>
      <c r="E13" s="16">
        <v>126096.84</v>
      </c>
      <c r="F13" s="16">
        <v>50000</v>
      </c>
      <c r="G13" s="16"/>
      <c r="H13" s="16"/>
      <c r="I13" s="16"/>
      <c r="J13" s="16">
        <v>120000</v>
      </c>
      <c r="K13" s="16"/>
      <c r="L13" s="16">
        <v>120000</v>
      </c>
      <c r="M13" s="16"/>
      <c r="N13" s="16"/>
      <c r="O13" s="16"/>
    </row>
    <row r="14" ht="20.25" customHeight="1" spans="1:15">
      <c r="A14" s="62" t="s">
        <v>86</v>
      </c>
      <c r="B14" s="62" t="s">
        <v>87</v>
      </c>
      <c r="C14" s="16">
        <v>598451.92</v>
      </c>
      <c r="D14" s="74">
        <v>598451.92</v>
      </c>
      <c r="E14" s="16">
        <v>588451.92</v>
      </c>
      <c r="F14" s="16">
        <v>10000</v>
      </c>
      <c r="G14" s="16"/>
      <c r="H14" s="16"/>
      <c r="I14" s="16"/>
      <c r="J14" s="16"/>
      <c r="K14" s="16"/>
      <c r="L14" s="16"/>
      <c r="M14" s="16"/>
      <c r="N14" s="16"/>
      <c r="O14" s="16"/>
    </row>
    <row r="15" ht="20.25" customHeight="1" spans="1:15">
      <c r="A15" s="62" t="s">
        <v>88</v>
      </c>
      <c r="B15" s="62" t="s">
        <v>89</v>
      </c>
      <c r="C15" s="16">
        <v>20000</v>
      </c>
      <c r="D15" s="74">
        <v>20000</v>
      </c>
      <c r="E15" s="16"/>
      <c r="F15" s="16">
        <v>20000</v>
      </c>
      <c r="G15" s="16"/>
      <c r="H15" s="16"/>
      <c r="I15" s="16"/>
      <c r="J15" s="16"/>
      <c r="K15" s="16"/>
      <c r="L15" s="16"/>
      <c r="M15" s="16"/>
      <c r="N15" s="16"/>
      <c r="O15" s="16"/>
    </row>
    <row r="16" ht="20.25" customHeight="1" spans="1:15">
      <c r="A16" s="15" t="s">
        <v>90</v>
      </c>
      <c r="B16" s="15" t="s">
        <v>91</v>
      </c>
      <c r="C16" s="16">
        <v>643642.88</v>
      </c>
      <c r="D16" s="74">
        <v>643642.88</v>
      </c>
      <c r="E16" s="16">
        <v>643642.88</v>
      </c>
      <c r="F16" s="16"/>
      <c r="G16" s="16"/>
      <c r="H16" s="16"/>
      <c r="I16" s="16"/>
      <c r="J16" s="16"/>
      <c r="K16" s="16"/>
      <c r="L16" s="16"/>
      <c r="M16" s="16"/>
      <c r="N16" s="16"/>
      <c r="O16" s="16"/>
    </row>
    <row r="17" ht="20.25" customHeight="1" spans="1:15">
      <c r="A17" s="61" t="s">
        <v>92</v>
      </c>
      <c r="B17" s="61" t="s">
        <v>93</v>
      </c>
      <c r="C17" s="16">
        <v>643642.88</v>
      </c>
      <c r="D17" s="74">
        <v>643642.88</v>
      </c>
      <c r="E17" s="16">
        <v>643642.88</v>
      </c>
      <c r="F17" s="16"/>
      <c r="G17" s="16"/>
      <c r="H17" s="16"/>
      <c r="I17" s="16"/>
      <c r="J17" s="16"/>
      <c r="K17" s="16"/>
      <c r="L17" s="16"/>
      <c r="M17" s="16"/>
      <c r="N17" s="16"/>
      <c r="O17" s="16"/>
    </row>
    <row r="18" ht="20.25" customHeight="1" spans="1:15">
      <c r="A18" s="62" t="s">
        <v>94</v>
      </c>
      <c r="B18" s="62" t="s">
        <v>95</v>
      </c>
      <c r="C18" s="16">
        <v>643642.88</v>
      </c>
      <c r="D18" s="74">
        <v>643642.88</v>
      </c>
      <c r="E18" s="16">
        <v>643642.88</v>
      </c>
      <c r="F18" s="16"/>
      <c r="G18" s="16"/>
      <c r="H18" s="16"/>
      <c r="I18" s="16"/>
      <c r="J18" s="16"/>
      <c r="K18" s="16"/>
      <c r="L18" s="16"/>
      <c r="M18" s="16"/>
      <c r="N18" s="16"/>
      <c r="O18" s="16"/>
    </row>
    <row r="19" ht="20.25" customHeight="1" spans="1:15">
      <c r="A19" s="15" t="s">
        <v>96</v>
      </c>
      <c r="B19" s="15" t="s">
        <v>97</v>
      </c>
      <c r="C19" s="16">
        <v>561364.46</v>
      </c>
      <c r="D19" s="74">
        <v>561364.46</v>
      </c>
      <c r="E19" s="16">
        <v>561364.46</v>
      </c>
      <c r="F19" s="16"/>
      <c r="G19" s="16"/>
      <c r="H19" s="16"/>
      <c r="I19" s="16"/>
      <c r="J19" s="16"/>
      <c r="K19" s="16"/>
      <c r="L19" s="16"/>
      <c r="M19" s="16"/>
      <c r="N19" s="16"/>
      <c r="O19" s="16"/>
    </row>
    <row r="20" ht="20.25" customHeight="1" spans="1:15">
      <c r="A20" s="61" t="s">
        <v>98</v>
      </c>
      <c r="B20" s="61" t="s">
        <v>99</v>
      </c>
      <c r="C20" s="16">
        <v>561364.46</v>
      </c>
      <c r="D20" s="74">
        <v>561364.46</v>
      </c>
      <c r="E20" s="16">
        <v>561364.46</v>
      </c>
      <c r="F20" s="16"/>
      <c r="G20" s="16"/>
      <c r="H20" s="16"/>
      <c r="I20" s="16"/>
      <c r="J20" s="16"/>
      <c r="K20" s="16"/>
      <c r="L20" s="16"/>
      <c r="M20" s="16"/>
      <c r="N20" s="16"/>
      <c r="O20" s="16"/>
    </row>
    <row r="21" ht="20.25" customHeight="1" spans="1:15">
      <c r="A21" s="62" t="s">
        <v>100</v>
      </c>
      <c r="B21" s="62" t="s">
        <v>101</v>
      </c>
      <c r="C21" s="16">
        <v>292944.18</v>
      </c>
      <c r="D21" s="74">
        <v>292944.18</v>
      </c>
      <c r="E21" s="16">
        <v>292944.18</v>
      </c>
      <c r="F21" s="16"/>
      <c r="G21" s="16"/>
      <c r="H21" s="16"/>
      <c r="I21" s="16"/>
      <c r="J21" s="16"/>
      <c r="K21" s="16"/>
      <c r="L21" s="16"/>
      <c r="M21" s="16"/>
      <c r="N21" s="16"/>
      <c r="O21" s="16"/>
    </row>
    <row r="22" ht="20.25" customHeight="1" spans="1:15">
      <c r="A22" s="62" t="s">
        <v>102</v>
      </c>
      <c r="B22" s="62" t="s">
        <v>103</v>
      </c>
      <c r="C22" s="16">
        <v>40945.56</v>
      </c>
      <c r="D22" s="74">
        <v>40945.56</v>
      </c>
      <c r="E22" s="16">
        <v>40945.56</v>
      </c>
      <c r="F22" s="16"/>
      <c r="G22" s="16"/>
      <c r="H22" s="16"/>
      <c r="I22" s="16"/>
      <c r="J22" s="16"/>
      <c r="K22" s="16"/>
      <c r="L22" s="16"/>
      <c r="M22" s="16"/>
      <c r="N22" s="16"/>
      <c r="O22" s="16"/>
    </row>
    <row r="23" ht="20.25" customHeight="1" spans="1:15">
      <c r="A23" s="62" t="s">
        <v>104</v>
      </c>
      <c r="B23" s="62" t="s">
        <v>105</v>
      </c>
      <c r="C23" s="16">
        <v>202838.18</v>
      </c>
      <c r="D23" s="74">
        <v>202838.18</v>
      </c>
      <c r="E23" s="16">
        <v>202838.18</v>
      </c>
      <c r="F23" s="16"/>
      <c r="G23" s="16"/>
      <c r="H23" s="16"/>
      <c r="I23" s="16"/>
      <c r="J23" s="16"/>
      <c r="K23" s="16"/>
      <c r="L23" s="16"/>
      <c r="M23" s="16"/>
      <c r="N23" s="16"/>
      <c r="O23" s="16"/>
    </row>
    <row r="24" ht="20.25" customHeight="1" spans="1:15">
      <c r="A24" s="62" t="s">
        <v>106</v>
      </c>
      <c r="B24" s="62" t="s">
        <v>107</v>
      </c>
      <c r="C24" s="16">
        <v>24636.54</v>
      </c>
      <c r="D24" s="74">
        <v>24636.54</v>
      </c>
      <c r="E24" s="16">
        <v>24636.54</v>
      </c>
      <c r="F24" s="16"/>
      <c r="G24" s="16"/>
      <c r="H24" s="16"/>
      <c r="I24" s="16"/>
      <c r="J24" s="16"/>
      <c r="K24" s="16"/>
      <c r="L24" s="16"/>
      <c r="M24" s="16"/>
      <c r="N24" s="16"/>
      <c r="O24" s="16"/>
    </row>
    <row r="25" ht="20.25" customHeight="1" spans="1:15">
      <c r="A25" s="15" t="s">
        <v>108</v>
      </c>
      <c r="B25" s="15" t="s">
        <v>109</v>
      </c>
      <c r="C25" s="16">
        <v>633324</v>
      </c>
      <c r="D25" s="74">
        <v>633324</v>
      </c>
      <c r="E25" s="16">
        <v>633324</v>
      </c>
      <c r="F25" s="16"/>
      <c r="G25" s="16"/>
      <c r="H25" s="16"/>
      <c r="I25" s="16"/>
      <c r="J25" s="16"/>
      <c r="K25" s="16"/>
      <c r="L25" s="16"/>
      <c r="M25" s="16"/>
      <c r="N25" s="16"/>
      <c r="O25" s="16"/>
    </row>
    <row r="26" ht="20.25" customHeight="1" spans="1:15">
      <c r="A26" s="61" t="s">
        <v>110</v>
      </c>
      <c r="B26" s="61" t="s">
        <v>111</v>
      </c>
      <c r="C26" s="16">
        <v>633324</v>
      </c>
      <c r="D26" s="74">
        <v>633324</v>
      </c>
      <c r="E26" s="16">
        <v>633324</v>
      </c>
      <c r="F26" s="16"/>
      <c r="G26" s="16"/>
      <c r="H26" s="16"/>
      <c r="I26" s="16"/>
      <c r="J26" s="16"/>
      <c r="K26" s="16"/>
      <c r="L26" s="16"/>
      <c r="M26" s="16"/>
      <c r="N26" s="16"/>
      <c r="O26" s="16"/>
    </row>
    <row r="27" ht="20.25" customHeight="1" spans="1:15">
      <c r="A27" s="62" t="s">
        <v>112</v>
      </c>
      <c r="B27" s="62" t="s">
        <v>113</v>
      </c>
      <c r="C27" s="16">
        <v>598476</v>
      </c>
      <c r="D27" s="74">
        <v>598476</v>
      </c>
      <c r="E27" s="16">
        <v>598476</v>
      </c>
      <c r="F27" s="16"/>
      <c r="G27" s="16"/>
      <c r="H27" s="16"/>
      <c r="I27" s="16"/>
      <c r="J27" s="16"/>
      <c r="K27" s="16"/>
      <c r="L27" s="16"/>
      <c r="M27" s="16"/>
      <c r="N27" s="16"/>
      <c r="O27" s="16"/>
    </row>
    <row r="28" ht="20.25" customHeight="1" spans="1:15">
      <c r="A28" s="62" t="s">
        <v>114</v>
      </c>
      <c r="B28" s="62" t="s">
        <v>115</v>
      </c>
      <c r="C28" s="16">
        <v>34848</v>
      </c>
      <c r="D28" s="74">
        <v>34848</v>
      </c>
      <c r="E28" s="16">
        <v>34848</v>
      </c>
      <c r="F28" s="16"/>
      <c r="G28" s="16"/>
      <c r="H28" s="16"/>
      <c r="I28" s="16"/>
      <c r="J28" s="16"/>
      <c r="K28" s="16"/>
      <c r="L28" s="16"/>
      <c r="M28" s="16"/>
      <c r="N28" s="16"/>
      <c r="O28" s="16"/>
    </row>
    <row r="29" ht="20.25" customHeight="1" spans="1:15">
      <c r="A29" s="44" t="s">
        <v>116</v>
      </c>
      <c r="B29" s="44"/>
      <c r="C29" s="16">
        <v>8658520.45</v>
      </c>
      <c r="D29" s="74">
        <v>8458520.45</v>
      </c>
      <c r="E29" s="16">
        <v>8291020.45</v>
      </c>
      <c r="F29" s="16">
        <v>167500</v>
      </c>
      <c r="G29" s="16"/>
      <c r="H29" s="16"/>
      <c r="I29" s="16"/>
      <c r="J29" s="16">
        <v>200000</v>
      </c>
      <c r="K29" s="16"/>
      <c r="L29" s="16">
        <v>120000</v>
      </c>
      <c r="M29" s="16"/>
      <c r="N29" s="16"/>
      <c r="O29" s="16">
        <v>80000</v>
      </c>
    </row>
  </sheetData>
  <mergeCells count="11">
    <mergeCell ref="A2:O2"/>
    <mergeCell ref="A3:I3"/>
    <mergeCell ref="D4:F4"/>
    <mergeCell ref="J4:O4"/>
    <mergeCell ref="A29:B2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2"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117</v>
      </c>
    </row>
    <row r="2" ht="45" customHeight="1" spans="1:4">
      <c r="A2" s="3" t="s">
        <v>118</v>
      </c>
      <c r="B2" s="3"/>
      <c r="C2" s="3"/>
      <c r="D2" s="3"/>
    </row>
    <row r="3" ht="18.75" customHeight="1" spans="1:4">
      <c r="A3" s="4" t="str">
        <f>"单位名称："&amp;"易门县司法局"</f>
        <v>单位名称：易门县司法局</v>
      </c>
      <c r="B3" s="4"/>
      <c r="C3" s="63"/>
      <c r="D3" s="5" t="s">
        <v>2</v>
      </c>
    </row>
    <row r="4" ht="22.5" customHeight="1" spans="1:4">
      <c r="A4" s="7" t="s">
        <v>3</v>
      </c>
      <c r="B4" s="7"/>
      <c r="C4" s="7" t="s">
        <v>4</v>
      </c>
      <c r="D4" s="7"/>
    </row>
    <row r="5" ht="18.75" customHeight="1" spans="1:4">
      <c r="A5" s="7" t="s">
        <v>5</v>
      </c>
      <c r="B5" s="7" t="s">
        <v>6</v>
      </c>
      <c r="C5" s="7" t="s">
        <v>119</v>
      </c>
      <c r="D5" s="7" t="s">
        <v>6</v>
      </c>
    </row>
    <row r="6" ht="18.75" customHeight="1" spans="1:4">
      <c r="A6" s="7"/>
      <c r="B6" s="7"/>
      <c r="C6" s="7"/>
      <c r="D6" s="7"/>
    </row>
    <row r="7" ht="22.5" customHeight="1" spans="1:4">
      <c r="A7" s="14" t="s">
        <v>120</v>
      </c>
      <c r="B7" s="16">
        <v>8458520.45</v>
      </c>
      <c r="C7" s="14" t="s">
        <v>121</v>
      </c>
      <c r="D7" s="16">
        <v>8458520.45</v>
      </c>
    </row>
    <row r="8" ht="22.5" customHeight="1" spans="1:4">
      <c r="A8" s="14" t="s">
        <v>122</v>
      </c>
      <c r="B8" s="16">
        <v>8458520.45</v>
      </c>
      <c r="C8" s="14" t="str">
        <f>"（"&amp;"一"&amp;"）"&amp;"公共安全支出"</f>
        <v>（一）公共安全支出</v>
      </c>
      <c r="D8" s="16">
        <v>6620189.11</v>
      </c>
    </row>
    <row r="9" ht="22.5" customHeight="1" spans="1:4">
      <c r="A9" s="14" t="s">
        <v>123</v>
      </c>
      <c r="B9" s="16"/>
      <c r="C9" s="14" t="str">
        <f>"（"&amp;"二"&amp;"）"&amp;"社会保障和就业支出"</f>
        <v>（二）社会保障和就业支出</v>
      </c>
      <c r="D9" s="16">
        <v>643642.88</v>
      </c>
    </row>
    <row r="10" ht="22.5" customHeight="1" spans="1:4">
      <c r="A10" s="14" t="s">
        <v>124</v>
      </c>
      <c r="B10" s="16"/>
      <c r="C10" s="14" t="str">
        <f>"（"&amp;"三"&amp;"）"&amp;"卫生健康支出"</f>
        <v>（三）卫生健康支出</v>
      </c>
      <c r="D10" s="16">
        <v>561364.46</v>
      </c>
    </row>
    <row r="11" ht="22.5" customHeight="1" spans="1:4">
      <c r="A11" s="14" t="s">
        <v>125</v>
      </c>
      <c r="B11" s="16"/>
      <c r="C11" s="14" t="str">
        <f>"（"&amp;"四"&amp;"）"&amp;"住房保障支出"</f>
        <v>（四）住房保障支出</v>
      </c>
      <c r="D11" s="16">
        <v>633324</v>
      </c>
    </row>
    <row r="12" ht="22.5" customHeight="1" spans="1:4">
      <c r="A12" s="14" t="s">
        <v>122</v>
      </c>
      <c r="B12" s="16"/>
      <c r="C12" s="14"/>
      <c r="D12" s="16"/>
    </row>
    <row r="13" ht="22.5" customHeight="1" spans="1:4">
      <c r="A13" s="14" t="s">
        <v>123</v>
      </c>
      <c r="B13" s="16"/>
      <c r="C13" s="14"/>
      <c r="D13" s="16"/>
    </row>
    <row r="14" ht="22.5" customHeight="1" spans="1:4">
      <c r="A14" s="14" t="s">
        <v>124</v>
      </c>
      <c r="B14" s="16"/>
      <c r="C14" s="14"/>
      <c r="D14" s="16"/>
    </row>
    <row r="15" ht="22.5" customHeight="1" spans="1:4">
      <c r="A15" s="64"/>
      <c r="B15" s="16"/>
      <c r="C15" s="14" t="s">
        <v>126</v>
      </c>
      <c r="D15" s="16"/>
    </row>
    <row r="16" ht="22.5" customHeight="1" spans="1:4">
      <c r="A16" s="65" t="s">
        <v>127</v>
      </c>
      <c r="B16" s="66">
        <v>8458520.45</v>
      </c>
      <c r="C16" s="67" t="s">
        <v>128</v>
      </c>
      <c r="D16" s="66">
        <v>8458520.45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E7" sqref="E7"/>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39" t="s">
        <v>129</v>
      </c>
    </row>
    <row r="2" ht="37.5" customHeight="1" spans="1:7">
      <c r="A2" s="3" t="s">
        <v>130</v>
      </c>
      <c r="B2" s="3"/>
      <c r="C2" s="3"/>
      <c r="D2" s="3"/>
      <c r="E2" s="3"/>
      <c r="F2" s="3"/>
      <c r="G2" s="3"/>
    </row>
    <row r="3" ht="18.75" customHeight="1" spans="1:7">
      <c r="A3" s="40" t="str">
        <f>"单位名称："&amp;"易门县司法局"</f>
        <v>单位名称：易门县司法局</v>
      </c>
      <c r="B3" s="40"/>
      <c r="C3" s="40"/>
      <c r="D3" s="41"/>
      <c r="E3" s="41"/>
      <c r="F3" s="41"/>
      <c r="G3" s="42" t="s">
        <v>29</v>
      </c>
    </row>
    <row r="4" ht="18.75" customHeight="1" spans="1:7">
      <c r="A4" s="12" t="s">
        <v>131</v>
      </c>
      <c r="B4" s="12" t="s">
        <v>61</v>
      </c>
      <c r="C4" s="43" t="s">
        <v>32</v>
      </c>
      <c r="D4" s="43" t="s">
        <v>64</v>
      </c>
      <c r="E4" s="43"/>
      <c r="F4" s="43"/>
      <c r="G4" s="12" t="s">
        <v>65</v>
      </c>
    </row>
    <row r="5" ht="18.75" customHeight="1" spans="1:7">
      <c r="A5" s="12" t="s">
        <v>60</v>
      </c>
      <c r="B5" s="12" t="s">
        <v>61</v>
      </c>
      <c r="C5" s="43"/>
      <c r="D5" s="43" t="s">
        <v>34</v>
      </c>
      <c r="E5" s="43" t="s">
        <v>132</v>
      </c>
      <c r="F5" s="43" t="s">
        <v>133</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6620189.11</v>
      </c>
      <c r="D7" s="16">
        <v>6452689.11</v>
      </c>
      <c r="E7" s="16">
        <v>5516589.11</v>
      </c>
      <c r="F7" s="16">
        <v>936100</v>
      </c>
      <c r="G7" s="16">
        <v>167500</v>
      </c>
    </row>
    <row r="8" ht="20.25" customHeight="1" spans="1:7">
      <c r="A8" s="61" t="s">
        <v>74</v>
      </c>
      <c r="B8" s="61" t="s">
        <v>75</v>
      </c>
      <c r="C8" s="16">
        <v>6620189.11</v>
      </c>
      <c r="D8" s="16">
        <v>6452689.11</v>
      </c>
      <c r="E8" s="16">
        <v>5516589.11</v>
      </c>
      <c r="F8" s="16">
        <v>936100</v>
      </c>
      <c r="G8" s="16">
        <v>167500</v>
      </c>
    </row>
    <row r="9" ht="20.25" customHeight="1" spans="1:7">
      <c r="A9" s="62" t="s">
        <v>76</v>
      </c>
      <c r="B9" s="62" t="s">
        <v>77</v>
      </c>
      <c r="C9" s="16">
        <v>5738140.35</v>
      </c>
      <c r="D9" s="16">
        <v>5738140.35</v>
      </c>
      <c r="E9" s="16">
        <v>4802040.35</v>
      </c>
      <c r="F9" s="16">
        <v>936100</v>
      </c>
      <c r="G9" s="16"/>
    </row>
    <row r="10" ht="20.25" customHeight="1" spans="1:7">
      <c r="A10" s="62" t="s">
        <v>78</v>
      </c>
      <c r="B10" s="62" t="s">
        <v>79</v>
      </c>
      <c r="C10" s="16">
        <v>20000</v>
      </c>
      <c r="D10" s="16"/>
      <c r="E10" s="16"/>
      <c r="F10" s="16"/>
      <c r="G10" s="16">
        <v>20000</v>
      </c>
    </row>
    <row r="11" ht="20.25" customHeight="1" spans="1:7">
      <c r="A11" s="62" t="s">
        <v>80</v>
      </c>
      <c r="B11" s="62" t="s">
        <v>81</v>
      </c>
      <c r="C11" s="16">
        <v>47500</v>
      </c>
      <c r="D11" s="16"/>
      <c r="E11" s="16"/>
      <c r="F11" s="16"/>
      <c r="G11" s="16">
        <v>47500</v>
      </c>
    </row>
    <row r="12" ht="20.25" customHeight="1" spans="1:7">
      <c r="A12" s="62" t="s">
        <v>82</v>
      </c>
      <c r="B12" s="62" t="s">
        <v>83</v>
      </c>
      <c r="C12" s="16">
        <v>20000</v>
      </c>
      <c r="D12" s="16"/>
      <c r="E12" s="16"/>
      <c r="F12" s="16"/>
      <c r="G12" s="16">
        <v>20000</v>
      </c>
    </row>
    <row r="13" ht="20.25" customHeight="1" spans="1:7">
      <c r="A13" s="62" t="s">
        <v>84</v>
      </c>
      <c r="B13" s="62" t="s">
        <v>85</v>
      </c>
      <c r="C13" s="16">
        <v>176096.84</v>
      </c>
      <c r="D13" s="16">
        <v>126096.84</v>
      </c>
      <c r="E13" s="16">
        <v>126096.84</v>
      </c>
      <c r="F13" s="16"/>
      <c r="G13" s="16">
        <v>50000</v>
      </c>
    </row>
    <row r="14" ht="20.25" customHeight="1" spans="1:7">
      <c r="A14" s="62" t="s">
        <v>86</v>
      </c>
      <c r="B14" s="62" t="s">
        <v>87</v>
      </c>
      <c r="C14" s="16">
        <v>598451.92</v>
      </c>
      <c r="D14" s="16">
        <v>588451.92</v>
      </c>
      <c r="E14" s="16">
        <v>588451.92</v>
      </c>
      <c r="F14" s="16"/>
      <c r="G14" s="16">
        <v>10000</v>
      </c>
    </row>
    <row r="15" ht="20.25" customHeight="1" spans="1:7">
      <c r="A15" s="62" t="s">
        <v>88</v>
      </c>
      <c r="B15" s="62" t="s">
        <v>89</v>
      </c>
      <c r="C15" s="16">
        <v>20000</v>
      </c>
      <c r="D15" s="16"/>
      <c r="E15" s="16"/>
      <c r="F15" s="16"/>
      <c r="G15" s="16">
        <v>20000</v>
      </c>
    </row>
    <row r="16" ht="20.25" customHeight="1" spans="1:7">
      <c r="A16" s="15" t="s">
        <v>90</v>
      </c>
      <c r="B16" s="15" t="s">
        <v>91</v>
      </c>
      <c r="C16" s="16">
        <v>643642.88</v>
      </c>
      <c r="D16" s="16">
        <v>643642.88</v>
      </c>
      <c r="E16" s="16">
        <v>643642.88</v>
      </c>
      <c r="F16" s="16"/>
      <c r="G16" s="16"/>
    </row>
    <row r="17" ht="20.25" customHeight="1" spans="1:7">
      <c r="A17" s="61" t="s">
        <v>92</v>
      </c>
      <c r="B17" s="61" t="s">
        <v>93</v>
      </c>
      <c r="C17" s="16">
        <v>643642.88</v>
      </c>
      <c r="D17" s="16">
        <v>643642.88</v>
      </c>
      <c r="E17" s="16">
        <v>643642.88</v>
      </c>
      <c r="F17" s="16"/>
      <c r="G17" s="16"/>
    </row>
    <row r="18" ht="20.25" customHeight="1" spans="1:7">
      <c r="A18" s="62" t="s">
        <v>94</v>
      </c>
      <c r="B18" s="62" t="s">
        <v>95</v>
      </c>
      <c r="C18" s="16">
        <v>643642.88</v>
      </c>
      <c r="D18" s="16">
        <v>643642.88</v>
      </c>
      <c r="E18" s="16">
        <v>643642.88</v>
      </c>
      <c r="F18" s="16"/>
      <c r="G18" s="16"/>
    </row>
    <row r="19" ht="20.25" customHeight="1" spans="1:7">
      <c r="A19" s="15" t="s">
        <v>96</v>
      </c>
      <c r="B19" s="15" t="s">
        <v>97</v>
      </c>
      <c r="C19" s="16">
        <v>561364.46</v>
      </c>
      <c r="D19" s="16">
        <v>561364.46</v>
      </c>
      <c r="E19" s="16">
        <v>561364.46</v>
      </c>
      <c r="F19" s="16"/>
      <c r="G19" s="16"/>
    </row>
    <row r="20" ht="20.25" customHeight="1" spans="1:7">
      <c r="A20" s="61" t="s">
        <v>98</v>
      </c>
      <c r="B20" s="61" t="s">
        <v>99</v>
      </c>
      <c r="C20" s="16">
        <v>561364.46</v>
      </c>
      <c r="D20" s="16">
        <v>561364.46</v>
      </c>
      <c r="E20" s="16">
        <v>561364.46</v>
      </c>
      <c r="F20" s="16"/>
      <c r="G20" s="16"/>
    </row>
    <row r="21" ht="20.25" customHeight="1" spans="1:7">
      <c r="A21" s="62" t="s">
        <v>100</v>
      </c>
      <c r="B21" s="62" t="s">
        <v>101</v>
      </c>
      <c r="C21" s="16">
        <v>292944.18</v>
      </c>
      <c r="D21" s="16">
        <v>292944.18</v>
      </c>
      <c r="E21" s="16">
        <v>292944.18</v>
      </c>
      <c r="F21" s="16"/>
      <c r="G21" s="16"/>
    </row>
    <row r="22" ht="20.25" customHeight="1" spans="1:7">
      <c r="A22" s="62" t="s">
        <v>102</v>
      </c>
      <c r="B22" s="62" t="s">
        <v>103</v>
      </c>
      <c r="C22" s="16">
        <v>40945.56</v>
      </c>
      <c r="D22" s="16">
        <v>40945.56</v>
      </c>
      <c r="E22" s="16">
        <v>40945.56</v>
      </c>
      <c r="F22" s="16"/>
      <c r="G22" s="16"/>
    </row>
    <row r="23" ht="20.25" customHeight="1" spans="1:7">
      <c r="A23" s="62" t="s">
        <v>104</v>
      </c>
      <c r="B23" s="62" t="s">
        <v>105</v>
      </c>
      <c r="C23" s="16">
        <v>202838.18</v>
      </c>
      <c r="D23" s="16">
        <v>202838.18</v>
      </c>
      <c r="E23" s="16">
        <v>202838.18</v>
      </c>
      <c r="F23" s="16"/>
      <c r="G23" s="16"/>
    </row>
    <row r="24" ht="20.25" customHeight="1" spans="1:7">
      <c r="A24" s="62" t="s">
        <v>106</v>
      </c>
      <c r="B24" s="62" t="s">
        <v>107</v>
      </c>
      <c r="C24" s="16">
        <v>24636.54</v>
      </c>
      <c r="D24" s="16">
        <v>24636.54</v>
      </c>
      <c r="E24" s="16">
        <v>24636.54</v>
      </c>
      <c r="F24" s="16"/>
      <c r="G24" s="16"/>
    </row>
    <row r="25" ht="20.25" customHeight="1" spans="1:7">
      <c r="A25" s="15" t="s">
        <v>108</v>
      </c>
      <c r="B25" s="15" t="s">
        <v>109</v>
      </c>
      <c r="C25" s="16">
        <v>633324</v>
      </c>
      <c r="D25" s="16">
        <v>633324</v>
      </c>
      <c r="E25" s="16">
        <v>633324</v>
      </c>
      <c r="F25" s="16"/>
      <c r="G25" s="16"/>
    </row>
    <row r="26" ht="20.25" customHeight="1" spans="1:7">
      <c r="A26" s="61" t="s">
        <v>110</v>
      </c>
      <c r="B26" s="61" t="s">
        <v>111</v>
      </c>
      <c r="C26" s="16">
        <v>633324</v>
      </c>
      <c r="D26" s="16">
        <v>633324</v>
      </c>
      <c r="E26" s="16">
        <v>633324</v>
      </c>
      <c r="F26" s="16"/>
      <c r="G26" s="16"/>
    </row>
    <row r="27" ht="20.25" customHeight="1" spans="1:7">
      <c r="A27" s="62" t="s">
        <v>112</v>
      </c>
      <c r="B27" s="62" t="s">
        <v>113</v>
      </c>
      <c r="C27" s="16">
        <v>598476</v>
      </c>
      <c r="D27" s="16">
        <v>598476</v>
      </c>
      <c r="E27" s="16">
        <v>598476</v>
      </c>
      <c r="F27" s="16"/>
      <c r="G27" s="16"/>
    </row>
    <row r="28" ht="20.25" customHeight="1" spans="1:7">
      <c r="A28" s="62" t="s">
        <v>114</v>
      </c>
      <c r="B28" s="62" t="s">
        <v>115</v>
      </c>
      <c r="C28" s="16">
        <v>34848</v>
      </c>
      <c r="D28" s="16">
        <v>34848</v>
      </c>
      <c r="E28" s="16">
        <v>34848</v>
      </c>
      <c r="F28" s="16"/>
      <c r="G28" s="16"/>
    </row>
    <row r="29" ht="20.25" customHeight="1" spans="1:7">
      <c r="A29" s="44" t="s">
        <v>116</v>
      </c>
      <c r="B29" s="44"/>
      <c r="C29" s="45">
        <v>8458520.45</v>
      </c>
      <c r="D29" s="45">
        <v>8291020.45</v>
      </c>
      <c r="E29" s="45">
        <v>7354920.45</v>
      </c>
      <c r="F29" s="45">
        <v>936100</v>
      </c>
      <c r="G29" s="45">
        <v>167500</v>
      </c>
    </row>
  </sheetData>
  <mergeCells count="7">
    <mergeCell ref="A2:G2"/>
    <mergeCell ref="A3:C3"/>
    <mergeCell ref="A4:B4"/>
    <mergeCell ref="D4:F4"/>
    <mergeCell ref="A29:B2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4"/>
      <c r="B1" s="54"/>
      <c r="C1" s="55"/>
      <c r="D1" s="1"/>
      <c r="E1" s="1"/>
      <c r="F1" s="56" t="s">
        <v>134</v>
      </c>
    </row>
    <row r="2" ht="41.25" customHeight="1" spans="1:6">
      <c r="A2" s="57" t="s">
        <v>135</v>
      </c>
      <c r="B2" s="57"/>
      <c r="C2" s="57"/>
      <c r="D2" s="57"/>
      <c r="E2" s="57"/>
      <c r="F2" s="57"/>
    </row>
    <row r="3" ht="18.75" customHeight="1" spans="1:6">
      <c r="A3" s="4" t="str">
        <f>"单位名称："&amp;"易门县司法局"</f>
        <v>单位名称：易门县司法局</v>
      </c>
      <c r="B3" s="4"/>
      <c r="C3" s="4"/>
      <c r="D3" s="58"/>
      <c r="E3" s="1"/>
      <c r="F3" s="56" t="s">
        <v>29</v>
      </c>
    </row>
    <row r="4" ht="18.75" customHeight="1" spans="1:6">
      <c r="A4" s="12" t="s">
        <v>136</v>
      </c>
      <c r="B4" s="43" t="s">
        <v>137</v>
      </c>
      <c r="C4" s="43" t="s">
        <v>138</v>
      </c>
      <c r="D4" s="43"/>
      <c r="E4" s="43"/>
      <c r="F4" s="43" t="s">
        <v>139</v>
      </c>
    </row>
    <row r="5" ht="18.75" customHeight="1" spans="1:6">
      <c r="A5" s="12"/>
      <c r="B5" s="43"/>
      <c r="C5" s="43" t="s">
        <v>34</v>
      </c>
      <c r="D5" s="43" t="s">
        <v>140</v>
      </c>
      <c r="E5" s="43" t="s">
        <v>141</v>
      </c>
      <c r="F5" s="43"/>
    </row>
    <row r="6" ht="18.75" customHeight="1" spans="1:6">
      <c r="A6" s="59">
        <v>1</v>
      </c>
      <c r="B6" s="60">
        <v>2</v>
      </c>
      <c r="C6" s="59">
        <v>3</v>
      </c>
      <c r="D6" s="59">
        <v>4</v>
      </c>
      <c r="E6" s="59">
        <v>5</v>
      </c>
      <c r="F6" s="59">
        <v>6</v>
      </c>
    </row>
    <row r="7" ht="20.25" customHeight="1" spans="1:6">
      <c r="A7" s="16">
        <v>57090</v>
      </c>
      <c r="B7" s="16"/>
      <c r="C7" s="16">
        <v>38800</v>
      </c>
      <c r="D7" s="16"/>
      <c r="E7" s="16">
        <v>38800</v>
      </c>
      <c r="F7" s="16">
        <v>18290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topLeftCell="A55"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142</v>
      </c>
    </row>
    <row r="2" ht="45" customHeight="1" spans="1:23">
      <c r="A2" s="3" t="s">
        <v>143</v>
      </c>
      <c r="B2" s="3"/>
      <c r="C2" s="3"/>
      <c r="D2" s="3"/>
      <c r="E2" s="3"/>
      <c r="F2" s="3"/>
      <c r="G2" s="3"/>
      <c r="H2" s="3"/>
      <c r="I2" s="3"/>
      <c r="J2" s="3"/>
      <c r="K2" s="3"/>
      <c r="L2" s="49"/>
      <c r="M2" s="49"/>
      <c r="N2" s="49"/>
      <c r="O2" s="49"/>
      <c r="P2" s="49"/>
      <c r="Q2" s="49"/>
      <c r="R2" s="49"/>
      <c r="S2" s="49"/>
      <c r="T2" s="49"/>
      <c r="U2" s="49"/>
      <c r="V2" s="49"/>
      <c r="W2" s="49"/>
    </row>
    <row r="3" ht="18.75" customHeight="1" spans="1:23">
      <c r="A3" s="4" t="str">
        <f>"单位名称："&amp;"易门县司法局"</f>
        <v>单位名称：易门县司法局</v>
      </c>
      <c r="B3" s="4"/>
      <c r="C3" s="4"/>
      <c r="D3" s="4"/>
      <c r="E3" s="4"/>
      <c r="F3" s="4"/>
      <c r="G3" s="4"/>
      <c r="H3" s="50"/>
      <c r="I3" s="50"/>
      <c r="J3" s="50"/>
      <c r="K3" s="50"/>
      <c r="L3" s="5"/>
      <c r="M3" s="5"/>
      <c r="N3" s="5"/>
      <c r="O3" s="5"/>
      <c r="P3" s="5"/>
      <c r="Q3" s="5"/>
      <c r="R3" s="5"/>
      <c r="S3" s="5"/>
      <c r="T3" s="5"/>
      <c r="U3" s="5"/>
      <c r="V3" s="5"/>
      <c r="W3" s="5" t="s">
        <v>29</v>
      </c>
    </row>
    <row r="4" ht="18.75" customHeight="1" spans="1:23">
      <c r="A4" s="51" t="s">
        <v>144</v>
      </c>
      <c r="B4" s="51" t="s">
        <v>145</v>
      </c>
      <c r="C4" s="51" t="s">
        <v>146</v>
      </c>
      <c r="D4" s="51" t="s">
        <v>147</v>
      </c>
      <c r="E4" s="51" t="s">
        <v>148</v>
      </c>
      <c r="F4" s="51" t="s">
        <v>149</v>
      </c>
      <c r="G4" s="51" t="s">
        <v>150</v>
      </c>
      <c r="H4" s="52" t="s">
        <v>32</v>
      </c>
      <c r="I4" s="52" t="s">
        <v>151</v>
      </c>
      <c r="J4" s="51"/>
      <c r="K4" s="51"/>
      <c r="L4" s="51"/>
      <c r="M4" s="51"/>
      <c r="N4" s="51" t="s">
        <v>152</v>
      </c>
      <c r="O4" s="51"/>
      <c r="P4" s="51"/>
      <c r="Q4" s="51" t="s">
        <v>38</v>
      </c>
      <c r="R4" s="51" t="s">
        <v>63</v>
      </c>
      <c r="S4" s="51"/>
      <c r="T4" s="51"/>
      <c r="U4" s="51"/>
      <c r="V4" s="51"/>
      <c r="W4" s="51"/>
    </row>
    <row r="5" ht="18.75" customHeight="1" spans="1:23">
      <c r="A5" s="51"/>
      <c r="B5" s="51"/>
      <c r="C5" s="51"/>
      <c r="D5" s="51"/>
      <c r="E5" s="51"/>
      <c r="F5" s="51"/>
      <c r="G5" s="51"/>
      <c r="H5" s="52" t="s">
        <v>153</v>
      </c>
      <c r="I5" s="52" t="s">
        <v>154</v>
      </c>
      <c r="J5" s="51" t="s">
        <v>36</v>
      </c>
      <c r="K5" s="51" t="s">
        <v>37</v>
      </c>
      <c r="L5" s="51"/>
      <c r="M5" s="51"/>
      <c r="N5" s="51" t="s">
        <v>152</v>
      </c>
      <c r="O5" s="51" t="s">
        <v>36</v>
      </c>
      <c r="P5" s="51" t="s">
        <v>37</v>
      </c>
      <c r="Q5" s="51" t="s">
        <v>38</v>
      </c>
      <c r="R5" s="51" t="s">
        <v>63</v>
      </c>
      <c r="S5" s="51" t="s">
        <v>41</v>
      </c>
      <c r="T5" s="51" t="s">
        <v>42</v>
      </c>
      <c r="U5" s="51" t="s">
        <v>43</v>
      </c>
      <c r="V5" s="51" t="s">
        <v>44</v>
      </c>
      <c r="W5" s="51" t="s">
        <v>45</v>
      </c>
    </row>
    <row r="6" ht="18.75" customHeight="1" spans="1:23">
      <c r="A6" s="51"/>
      <c r="B6" s="51"/>
      <c r="C6" s="51"/>
      <c r="D6" s="51"/>
      <c r="E6" s="51"/>
      <c r="F6" s="51"/>
      <c r="G6" s="51"/>
      <c r="H6" s="52"/>
      <c r="I6" s="52" t="s">
        <v>155</v>
      </c>
      <c r="J6" s="51" t="s">
        <v>156</v>
      </c>
      <c r="K6" s="51" t="s">
        <v>157</v>
      </c>
      <c r="L6" s="51" t="s">
        <v>158</v>
      </c>
      <c r="M6" s="51" t="s">
        <v>159</v>
      </c>
      <c r="N6" s="51" t="s">
        <v>35</v>
      </c>
      <c r="O6" s="51" t="s">
        <v>36</v>
      </c>
      <c r="P6" s="51" t="s">
        <v>37</v>
      </c>
      <c r="Q6" s="51"/>
      <c r="R6" s="51" t="s">
        <v>34</v>
      </c>
      <c r="S6" s="51" t="s">
        <v>41</v>
      </c>
      <c r="T6" s="51" t="s">
        <v>42</v>
      </c>
      <c r="U6" s="51" t="s">
        <v>43</v>
      </c>
      <c r="V6" s="51" t="s">
        <v>44</v>
      </c>
      <c r="W6" s="51" t="s">
        <v>45</v>
      </c>
    </row>
    <row r="7" ht="22.65" customHeight="1" spans="1:23">
      <c r="A7" s="51"/>
      <c r="B7" s="51"/>
      <c r="C7" s="51"/>
      <c r="D7" s="51"/>
      <c r="E7" s="51"/>
      <c r="F7" s="51"/>
      <c r="G7" s="51"/>
      <c r="H7" s="52"/>
      <c r="I7" s="52" t="s">
        <v>34</v>
      </c>
      <c r="J7" s="51"/>
      <c r="K7" s="51"/>
      <c r="L7" s="51"/>
      <c r="M7" s="51"/>
      <c r="N7" s="51"/>
      <c r="O7" s="51"/>
      <c r="P7" s="51"/>
      <c r="Q7" s="51"/>
      <c r="R7" s="51"/>
      <c r="S7" s="51"/>
      <c r="T7" s="51"/>
      <c r="U7" s="51"/>
      <c r="V7" s="51"/>
      <c r="W7" s="51"/>
    </row>
    <row r="8" ht="18.75" customHeight="1" spans="1:23">
      <c r="A8" s="52" t="s">
        <v>46</v>
      </c>
      <c r="B8" s="52">
        <v>2</v>
      </c>
      <c r="C8" s="52">
        <v>3</v>
      </c>
      <c r="D8" s="52">
        <v>4</v>
      </c>
      <c r="E8" s="52">
        <v>5</v>
      </c>
      <c r="F8" s="52">
        <v>6</v>
      </c>
      <c r="G8" s="52">
        <v>7</v>
      </c>
      <c r="H8" s="52">
        <v>8</v>
      </c>
      <c r="I8" s="52">
        <v>9</v>
      </c>
      <c r="J8" s="52">
        <v>10</v>
      </c>
      <c r="K8" s="52">
        <v>11</v>
      </c>
      <c r="L8" s="52">
        <v>12</v>
      </c>
      <c r="M8" s="52">
        <v>13</v>
      </c>
      <c r="N8" s="52">
        <v>14</v>
      </c>
      <c r="O8" s="52">
        <v>15</v>
      </c>
      <c r="P8" s="52">
        <v>16</v>
      </c>
      <c r="Q8" s="52">
        <v>17</v>
      </c>
      <c r="R8" s="52">
        <v>18</v>
      </c>
      <c r="S8" s="52">
        <v>19</v>
      </c>
      <c r="T8" s="52">
        <v>20</v>
      </c>
      <c r="U8" s="52">
        <v>21</v>
      </c>
      <c r="V8" s="52">
        <v>22</v>
      </c>
      <c r="W8" s="52">
        <v>23</v>
      </c>
    </row>
    <row r="9" ht="18.75" customHeight="1" spans="1:23">
      <c r="A9" s="8" t="s">
        <v>56</v>
      </c>
      <c r="B9" s="8"/>
      <c r="C9" s="9"/>
      <c r="D9" s="8"/>
      <c r="E9" s="8"/>
      <c r="F9" s="8"/>
      <c r="G9" s="8"/>
      <c r="H9" s="16">
        <v>8291020.45</v>
      </c>
      <c r="I9" s="16">
        <v>8291020.45</v>
      </c>
      <c r="J9" s="16"/>
      <c r="K9" s="16"/>
      <c r="L9" s="16">
        <v>8291020.45</v>
      </c>
      <c r="M9" s="16"/>
      <c r="N9" s="16"/>
      <c r="O9" s="16"/>
      <c r="P9" s="16"/>
      <c r="Q9" s="16"/>
      <c r="R9" s="16"/>
      <c r="S9" s="16"/>
      <c r="T9" s="16"/>
      <c r="U9" s="16"/>
      <c r="V9" s="16"/>
      <c r="W9" s="16"/>
    </row>
    <row r="10" ht="18.75" customHeight="1" spans="1:23">
      <c r="A10" s="53" t="s">
        <v>56</v>
      </c>
      <c r="B10" s="8" t="s">
        <v>160</v>
      </c>
      <c r="C10" s="9" t="s">
        <v>161</v>
      </c>
      <c r="D10" s="8" t="s">
        <v>76</v>
      </c>
      <c r="E10" s="8" t="s">
        <v>77</v>
      </c>
      <c r="F10" s="8" t="s">
        <v>162</v>
      </c>
      <c r="G10" s="8" t="s">
        <v>163</v>
      </c>
      <c r="H10" s="16">
        <v>171936</v>
      </c>
      <c r="I10" s="16">
        <v>171936</v>
      </c>
      <c r="J10" s="16"/>
      <c r="K10" s="16"/>
      <c r="L10" s="16">
        <v>171936</v>
      </c>
      <c r="M10" s="16"/>
      <c r="N10" s="16"/>
      <c r="O10" s="16"/>
      <c r="P10" s="22"/>
      <c r="Q10" s="16"/>
      <c r="R10" s="16"/>
      <c r="S10" s="16"/>
      <c r="T10" s="16"/>
      <c r="U10" s="16"/>
      <c r="V10" s="16"/>
      <c r="W10" s="16"/>
    </row>
    <row r="11" ht="18.75" customHeight="1" spans="1:23">
      <c r="A11" s="53" t="s">
        <v>56</v>
      </c>
      <c r="B11" s="8" t="s">
        <v>160</v>
      </c>
      <c r="C11" s="9" t="s">
        <v>161</v>
      </c>
      <c r="D11" s="8" t="s">
        <v>76</v>
      </c>
      <c r="E11" s="8" t="s">
        <v>77</v>
      </c>
      <c r="F11" s="8" t="s">
        <v>164</v>
      </c>
      <c r="G11" s="8" t="s">
        <v>165</v>
      </c>
      <c r="H11" s="16">
        <v>13860</v>
      </c>
      <c r="I11" s="16">
        <v>13860</v>
      </c>
      <c r="J11" s="16"/>
      <c r="K11" s="16"/>
      <c r="L11" s="16">
        <v>13860</v>
      </c>
      <c r="M11" s="16"/>
      <c r="N11" s="16"/>
      <c r="O11" s="16"/>
      <c r="P11" s="22"/>
      <c r="Q11" s="16"/>
      <c r="R11" s="16"/>
      <c r="S11" s="16"/>
      <c r="T11" s="16"/>
      <c r="U11" s="16"/>
      <c r="V11" s="16"/>
      <c r="W11" s="16"/>
    </row>
    <row r="12" ht="18.75" customHeight="1" spans="1:23">
      <c r="A12" s="53" t="s">
        <v>56</v>
      </c>
      <c r="B12" s="8" t="s">
        <v>160</v>
      </c>
      <c r="C12" s="9" t="s">
        <v>161</v>
      </c>
      <c r="D12" s="8" t="s">
        <v>76</v>
      </c>
      <c r="E12" s="8" t="s">
        <v>77</v>
      </c>
      <c r="F12" s="8" t="s">
        <v>166</v>
      </c>
      <c r="G12" s="8" t="s">
        <v>167</v>
      </c>
      <c r="H12" s="16">
        <v>1500</v>
      </c>
      <c r="I12" s="16">
        <v>1500</v>
      </c>
      <c r="J12" s="16"/>
      <c r="K12" s="16"/>
      <c r="L12" s="16">
        <v>1500</v>
      </c>
      <c r="M12" s="16"/>
      <c r="N12" s="16"/>
      <c r="O12" s="16"/>
      <c r="P12" s="22"/>
      <c r="Q12" s="16"/>
      <c r="R12" s="16"/>
      <c r="S12" s="16"/>
      <c r="T12" s="16"/>
      <c r="U12" s="16"/>
      <c r="V12" s="16"/>
      <c r="W12" s="16"/>
    </row>
    <row r="13" ht="18.75" customHeight="1" spans="1:23">
      <c r="A13" s="53" t="s">
        <v>56</v>
      </c>
      <c r="B13" s="8" t="s">
        <v>160</v>
      </c>
      <c r="C13" s="9" t="s">
        <v>161</v>
      </c>
      <c r="D13" s="8" t="s">
        <v>76</v>
      </c>
      <c r="E13" s="8" t="s">
        <v>77</v>
      </c>
      <c r="F13" s="8" t="s">
        <v>168</v>
      </c>
      <c r="G13" s="8" t="s">
        <v>169</v>
      </c>
      <c r="H13" s="16">
        <v>40800</v>
      </c>
      <c r="I13" s="16">
        <v>40800</v>
      </c>
      <c r="J13" s="16"/>
      <c r="K13" s="16"/>
      <c r="L13" s="16">
        <v>40800</v>
      </c>
      <c r="M13" s="16"/>
      <c r="N13" s="16"/>
      <c r="O13" s="16"/>
      <c r="P13" s="22"/>
      <c r="Q13" s="16"/>
      <c r="R13" s="16"/>
      <c r="S13" s="16"/>
      <c r="T13" s="16"/>
      <c r="U13" s="16"/>
      <c r="V13" s="16"/>
      <c r="W13" s="16"/>
    </row>
    <row r="14" ht="18.75" customHeight="1" spans="1:23">
      <c r="A14" s="53" t="s">
        <v>56</v>
      </c>
      <c r="B14" s="8" t="s">
        <v>160</v>
      </c>
      <c r="C14" s="9" t="s">
        <v>161</v>
      </c>
      <c r="D14" s="8" t="s">
        <v>76</v>
      </c>
      <c r="E14" s="8" t="s">
        <v>77</v>
      </c>
      <c r="F14" s="8" t="s">
        <v>168</v>
      </c>
      <c r="G14" s="8" t="s">
        <v>169</v>
      </c>
      <c r="H14" s="16">
        <v>76680</v>
      </c>
      <c r="I14" s="16">
        <v>76680</v>
      </c>
      <c r="J14" s="16"/>
      <c r="K14" s="16"/>
      <c r="L14" s="16">
        <v>76680</v>
      </c>
      <c r="M14" s="16"/>
      <c r="N14" s="16"/>
      <c r="O14" s="16"/>
      <c r="P14" s="22"/>
      <c r="Q14" s="16"/>
      <c r="R14" s="16"/>
      <c r="S14" s="16"/>
      <c r="T14" s="16"/>
      <c r="U14" s="16"/>
      <c r="V14" s="16"/>
      <c r="W14" s="16"/>
    </row>
    <row r="15" ht="18.75" customHeight="1" spans="1:23">
      <c r="A15" s="53" t="s">
        <v>56</v>
      </c>
      <c r="B15" s="8" t="s">
        <v>160</v>
      </c>
      <c r="C15" s="9" t="s">
        <v>161</v>
      </c>
      <c r="D15" s="8" t="s">
        <v>76</v>
      </c>
      <c r="E15" s="8" t="s">
        <v>77</v>
      </c>
      <c r="F15" s="8" t="s">
        <v>168</v>
      </c>
      <c r="G15" s="8" t="s">
        <v>169</v>
      </c>
      <c r="H15" s="16">
        <v>56508</v>
      </c>
      <c r="I15" s="16">
        <v>56508</v>
      </c>
      <c r="J15" s="16"/>
      <c r="K15" s="16"/>
      <c r="L15" s="16">
        <v>56508</v>
      </c>
      <c r="M15" s="16"/>
      <c r="N15" s="16"/>
      <c r="O15" s="16"/>
      <c r="P15" s="22"/>
      <c r="Q15" s="16"/>
      <c r="R15" s="16"/>
      <c r="S15" s="16"/>
      <c r="T15" s="16"/>
      <c r="U15" s="16"/>
      <c r="V15" s="16"/>
      <c r="W15" s="16"/>
    </row>
    <row r="16" ht="18.75" customHeight="1" spans="1:23">
      <c r="A16" s="53" t="s">
        <v>56</v>
      </c>
      <c r="B16" s="8" t="s">
        <v>160</v>
      </c>
      <c r="C16" s="9" t="s">
        <v>161</v>
      </c>
      <c r="D16" s="8" t="s">
        <v>76</v>
      </c>
      <c r="E16" s="8" t="s">
        <v>77</v>
      </c>
      <c r="F16" s="8" t="s">
        <v>168</v>
      </c>
      <c r="G16" s="8" t="s">
        <v>169</v>
      </c>
      <c r="H16" s="16">
        <v>14328</v>
      </c>
      <c r="I16" s="16">
        <v>14328</v>
      </c>
      <c r="J16" s="16"/>
      <c r="K16" s="16"/>
      <c r="L16" s="16">
        <v>14328</v>
      </c>
      <c r="M16" s="16"/>
      <c r="N16" s="16"/>
      <c r="O16" s="16"/>
      <c r="P16" s="22"/>
      <c r="Q16" s="16"/>
      <c r="R16" s="16"/>
      <c r="S16" s="16"/>
      <c r="T16" s="16"/>
      <c r="U16" s="16"/>
      <c r="V16" s="16"/>
      <c r="W16" s="16"/>
    </row>
    <row r="17" ht="18.75" customHeight="1" spans="1:23">
      <c r="A17" s="53" t="s">
        <v>56</v>
      </c>
      <c r="B17" s="8" t="s">
        <v>160</v>
      </c>
      <c r="C17" s="9" t="s">
        <v>161</v>
      </c>
      <c r="D17" s="8" t="s">
        <v>114</v>
      </c>
      <c r="E17" s="8" t="s">
        <v>115</v>
      </c>
      <c r="F17" s="8" t="s">
        <v>164</v>
      </c>
      <c r="G17" s="8" t="s">
        <v>165</v>
      </c>
      <c r="H17" s="16">
        <v>9600</v>
      </c>
      <c r="I17" s="16">
        <v>9600</v>
      </c>
      <c r="J17" s="16"/>
      <c r="K17" s="16"/>
      <c r="L17" s="16">
        <v>9600</v>
      </c>
      <c r="M17" s="16"/>
      <c r="N17" s="16"/>
      <c r="O17" s="16"/>
      <c r="P17" s="22"/>
      <c r="Q17" s="16"/>
      <c r="R17" s="16"/>
      <c r="S17" s="16"/>
      <c r="T17" s="16"/>
      <c r="U17" s="16"/>
      <c r="V17" s="16"/>
      <c r="W17" s="16"/>
    </row>
    <row r="18" ht="18.75" customHeight="1" spans="1:23">
      <c r="A18" s="53" t="s">
        <v>56</v>
      </c>
      <c r="B18" s="8" t="s">
        <v>170</v>
      </c>
      <c r="C18" s="9" t="s">
        <v>171</v>
      </c>
      <c r="D18" s="8" t="s">
        <v>76</v>
      </c>
      <c r="E18" s="8" t="s">
        <v>77</v>
      </c>
      <c r="F18" s="8" t="s">
        <v>172</v>
      </c>
      <c r="G18" s="8" t="s">
        <v>173</v>
      </c>
      <c r="H18" s="16">
        <v>7060.35</v>
      </c>
      <c r="I18" s="16">
        <v>7060.35</v>
      </c>
      <c r="J18" s="16"/>
      <c r="K18" s="16"/>
      <c r="L18" s="16">
        <v>7060.35</v>
      </c>
      <c r="M18" s="16"/>
      <c r="N18" s="16"/>
      <c r="O18" s="16"/>
      <c r="P18" s="22"/>
      <c r="Q18" s="16"/>
      <c r="R18" s="16"/>
      <c r="S18" s="16"/>
      <c r="T18" s="16"/>
      <c r="U18" s="16"/>
      <c r="V18" s="16"/>
      <c r="W18" s="16"/>
    </row>
    <row r="19" ht="18.75" customHeight="1" spans="1:23">
      <c r="A19" s="53" t="s">
        <v>56</v>
      </c>
      <c r="B19" s="8" t="s">
        <v>170</v>
      </c>
      <c r="C19" s="9" t="s">
        <v>171</v>
      </c>
      <c r="D19" s="8" t="s">
        <v>94</v>
      </c>
      <c r="E19" s="8" t="s">
        <v>95</v>
      </c>
      <c r="F19" s="8" t="s">
        <v>174</v>
      </c>
      <c r="G19" s="8" t="s">
        <v>175</v>
      </c>
      <c r="H19" s="16">
        <v>643642.88</v>
      </c>
      <c r="I19" s="16">
        <v>643642.88</v>
      </c>
      <c r="J19" s="16"/>
      <c r="K19" s="16"/>
      <c r="L19" s="16">
        <v>643642.88</v>
      </c>
      <c r="M19" s="16"/>
      <c r="N19" s="16"/>
      <c r="O19" s="16"/>
      <c r="P19" s="22"/>
      <c r="Q19" s="16"/>
      <c r="R19" s="16"/>
      <c r="S19" s="16"/>
      <c r="T19" s="16"/>
      <c r="U19" s="16"/>
      <c r="V19" s="16"/>
      <c r="W19" s="16"/>
    </row>
    <row r="20" ht="18.75" customHeight="1" spans="1:23">
      <c r="A20" s="53" t="s">
        <v>56</v>
      </c>
      <c r="B20" s="8" t="s">
        <v>170</v>
      </c>
      <c r="C20" s="9" t="s">
        <v>171</v>
      </c>
      <c r="D20" s="8" t="s">
        <v>100</v>
      </c>
      <c r="E20" s="8" t="s">
        <v>101</v>
      </c>
      <c r="F20" s="8" t="s">
        <v>176</v>
      </c>
      <c r="G20" s="8" t="s">
        <v>177</v>
      </c>
      <c r="H20" s="16">
        <v>292944.18</v>
      </c>
      <c r="I20" s="16">
        <v>292944.18</v>
      </c>
      <c r="J20" s="16"/>
      <c r="K20" s="16"/>
      <c r="L20" s="16">
        <v>292944.18</v>
      </c>
      <c r="M20" s="16"/>
      <c r="N20" s="16"/>
      <c r="O20" s="16"/>
      <c r="P20" s="22"/>
      <c r="Q20" s="16"/>
      <c r="R20" s="16"/>
      <c r="S20" s="16"/>
      <c r="T20" s="16"/>
      <c r="U20" s="16"/>
      <c r="V20" s="16"/>
      <c r="W20" s="16"/>
    </row>
    <row r="21" ht="18.75" customHeight="1" spans="1:23">
      <c r="A21" s="53" t="s">
        <v>56</v>
      </c>
      <c r="B21" s="8" t="s">
        <v>170</v>
      </c>
      <c r="C21" s="9" t="s">
        <v>171</v>
      </c>
      <c r="D21" s="8" t="s">
        <v>102</v>
      </c>
      <c r="E21" s="8" t="s">
        <v>103</v>
      </c>
      <c r="F21" s="8" t="s">
        <v>176</v>
      </c>
      <c r="G21" s="8" t="s">
        <v>177</v>
      </c>
      <c r="H21" s="16">
        <v>40945.56</v>
      </c>
      <c r="I21" s="16">
        <v>40945.56</v>
      </c>
      <c r="J21" s="16"/>
      <c r="K21" s="16"/>
      <c r="L21" s="16">
        <v>40945.56</v>
      </c>
      <c r="M21" s="16"/>
      <c r="N21" s="16"/>
      <c r="O21" s="16"/>
      <c r="P21" s="22"/>
      <c r="Q21" s="16"/>
      <c r="R21" s="16"/>
      <c r="S21" s="16"/>
      <c r="T21" s="16"/>
      <c r="U21" s="16"/>
      <c r="V21" s="16"/>
      <c r="W21" s="16"/>
    </row>
    <row r="22" ht="18.75" customHeight="1" spans="1:23">
      <c r="A22" s="53" t="s">
        <v>56</v>
      </c>
      <c r="B22" s="8" t="s">
        <v>170</v>
      </c>
      <c r="C22" s="9" t="s">
        <v>171</v>
      </c>
      <c r="D22" s="8" t="s">
        <v>104</v>
      </c>
      <c r="E22" s="8" t="s">
        <v>105</v>
      </c>
      <c r="F22" s="8" t="s">
        <v>178</v>
      </c>
      <c r="G22" s="8" t="s">
        <v>179</v>
      </c>
      <c r="H22" s="16">
        <v>202838.18</v>
      </c>
      <c r="I22" s="16">
        <v>202838.18</v>
      </c>
      <c r="J22" s="16"/>
      <c r="K22" s="16"/>
      <c r="L22" s="16">
        <v>202838.18</v>
      </c>
      <c r="M22" s="16"/>
      <c r="N22" s="16"/>
      <c r="O22" s="16"/>
      <c r="P22" s="22"/>
      <c r="Q22" s="16"/>
      <c r="R22" s="16"/>
      <c r="S22" s="16"/>
      <c r="T22" s="16"/>
      <c r="U22" s="16"/>
      <c r="V22" s="16"/>
      <c r="W22" s="16"/>
    </row>
    <row r="23" ht="18.75" customHeight="1" spans="1:23">
      <c r="A23" s="53" t="s">
        <v>56</v>
      </c>
      <c r="B23" s="8" t="s">
        <v>170</v>
      </c>
      <c r="C23" s="9" t="s">
        <v>171</v>
      </c>
      <c r="D23" s="8" t="s">
        <v>106</v>
      </c>
      <c r="E23" s="8" t="s">
        <v>107</v>
      </c>
      <c r="F23" s="8" t="s">
        <v>172</v>
      </c>
      <c r="G23" s="8" t="s">
        <v>173</v>
      </c>
      <c r="H23" s="16">
        <v>2118</v>
      </c>
      <c r="I23" s="16">
        <v>2118</v>
      </c>
      <c r="J23" s="16"/>
      <c r="K23" s="16"/>
      <c r="L23" s="16">
        <v>2118</v>
      </c>
      <c r="M23" s="16"/>
      <c r="N23" s="16"/>
      <c r="O23" s="16"/>
      <c r="P23" s="22"/>
      <c r="Q23" s="16"/>
      <c r="R23" s="16"/>
      <c r="S23" s="16"/>
      <c r="T23" s="16"/>
      <c r="U23" s="16"/>
      <c r="V23" s="16"/>
      <c r="W23" s="16"/>
    </row>
    <row r="24" ht="18.75" customHeight="1" spans="1:23">
      <c r="A24" s="53" t="s">
        <v>56</v>
      </c>
      <c r="B24" s="8" t="s">
        <v>170</v>
      </c>
      <c r="C24" s="9" t="s">
        <v>171</v>
      </c>
      <c r="D24" s="8" t="s">
        <v>106</v>
      </c>
      <c r="E24" s="8" t="s">
        <v>107</v>
      </c>
      <c r="F24" s="8" t="s">
        <v>172</v>
      </c>
      <c r="G24" s="8" t="s">
        <v>173</v>
      </c>
      <c r="H24" s="16">
        <v>14473</v>
      </c>
      <c r="I24" s="16">
        <v>14473</v>
      </c>
      <c r="J24" s="16"/>
      <c r="K24" s="16"/>
      <c r="L24" s="16">
        <v>14473</v>
      </c>
      <c r="M24" s="16"/>
      <c r="N24" s="16"/>
      <c r="O24" s="16"/>
      <c r="P24" s="22"/>
      <c r="Q24" s="16"/>
      <c r="R24" s="16"/>
      <c r="S24" s="16"/>
      <c r="T24" s="16"/>
      <c r="U24" s="16"/>
      <c r="V24" s="16"/>
      <c r="W24" s="16"/>
    </row>
    <row r="25" ht="18.75" customHeight="1" spans="1:23">
      <c r="A25" s="53" t="s">
        <v>56</v>
      </c>
      <c r="B25" s="8" t="s">
        <v>170</v>
      </c>
      <c r="C25" s="9" t="s">
        <v>171</v>
      </c>
      <c r="D25" s="8" t="s">
        <v>106</v>
      </c>
      <c r="E25" s="8" t="s">
        <v>107</v>
      </c>
      <c r="F25" s="8" t="s">
        <v>172</v>
      </c>
      <c r="G25" s="8" t="s">
        <v>173</v>
      </c>
      <c r="H25" s="16">
        <v>8045.54</v>
      </c>
      <c r="I25" s="16">
        <v>8045.54</v>
      </c>
      <c r="J25" s="16"/>
      <c r="K25" s="16"/>
      <c r="L25" s="16">
        <v>8045.54</v>
      </c>
      <c r="M25" s="16"/>
      <c r="N25" s="16"/>
      <c r="O25" s="16"/>
      <c r="P25" s="22"/>
      <c r="Q25" s="16"/>
      <c r="R25" s="16"/>
      <c r="S25" s="16"/>
      <c r="T25" s="16"/>
      <c r="U25" s="16"/>
      <c r="V25" s="16"/>
      <c r="W25" s="16"/>
    </row>
    <row r="26" ht="18.75" customHeight="1" spans="1:23">
      <c r="A26" s="53" t="s">
        <v>56</v>
      </c>
      <c r="B26" s="8" t="s">
        <v>180</v>
      </c>
      <c r="C26" s="9" t="s">
        <v>113</v>
      </c>
      <c r="D26" s="8" t="s">
        <v>112</v>
      </c>
      <c r="E26" s="8" t="s">
        <v>113</v>
      </c>
      <c r="F26" s="8" t="s">
        <v>181</v>
      </c>
      <c r="G26" s="8" t="s">
        <v>113</v>
      </c>
      <c r="H26" s="16">
        <v>598476</v>
      </c>
      <c r="I26" s="16">
        <v>598476</v>
      </c>
      <c r="J26" s="16"/>
      <c r="K26" s="16"/>
      <c r="L26" s="16">
        <v>598476</v>
      </c>
      <c r="M26" s="16"/>
      <c r="N26" s="16"/>
      <c r="O26" s="16"/>
      <c r="P26" s="22"/>
      <c r="Q26" s="16"/>
      <c r="R26" s="16"/>
      <c r="S26" s="16"/>
      <c r="T26" s="16"/>
      <c r="U26" s="16"/>
      <c r="V26" s="16"/>
      <c r="W26" s="16"/>
    </row>
    <row r="27" ht="18.75" customHeight="1" spans="1:23">
      <c r="A27" s="53" t="s">
        <v>56</v>
      </c>
      <c r="B27" s="8" t="s">
        <v>182</v>
      </c>
      <c r="C27" s="9" t="s">
        <v>183</v>
      </c>
      <c r="D27" s="8" t="s">
        <v>76</v>
      </c>
      <c r="E27" s="8" t="s">
        <v>77</v>
      </c>
      <c r="F27" s="8" t="s">
        <v>184</v>
      </c>
      <c r="G27" s="8" t="s">
        <v>183</v>
      </c>
      <c r="H27" s="16">
        <v>93300</v>
      </c>
      <c r="I27" s="16">
        <v>93300</v>
      </c>
      <c r="J27" s="16"/>
      <c r="K27" s="16"/>
      <c r="L27" s="16">
        <v>93300</v>
      </c>
      <c r="M27" s="16"/>
      <c r="N27" s="16"/>
      <c r="O27" s="16"/>
      <c r="P27" s="22"/>
      <c r="Q27" s="16"/>
      <c r="R27" s="16"/>
      <c r="S27" s="16"/>
      <c r="T27" s="16"/>
      <c r="U27" s="16"/>
      <c r="V27" s="16"/>
      <c r="W27" s="16"/>
    </row>
    <row r="28" ht="18.75" customHeight="1" spans="1:23">
      <c r="A28" s="53" t="s">
        <v>56</v>
      </c>
      <c r="B28" s="8" t="s">
        <v>185</v>
      </c>
      <c r="C28" s="9" t="s">
        <v>186</v>
      </c>
      <c r="D28" s="8" t="s">
        <v>76</v>
      </c>
      <c r="E28" s="8" t="s">
        <v>77</v>
      </c>
      <c r="F28" s="8" t="s">
        <v>187</v>
      </c>
      <c r="G28" s="8" t="s">
        <v>188</v>
      </c>
      <c r="H28" s="16">
        <v>101500</v>
      </c>
      <c r="I28" s="16">
        <v>101500</v>
      </c>
      <c r="J28" s="16"/>
      <c r="K28" s="16"/>
      <c r="L28" s="16">
        <v>101500</v>
      </c>
      <c r="M28" s="16"/>
      <c r="N28" s="16"/>
      <c r="O28" s="16"/>
      <c r="P28" s="22"/>
      <c r="Q28" s="16"/>
      <c r="R28" s="16"/>
      <c r="S28" s="16"/>
      <c r="T28" s="16"/>
      <c r="U28" s="16"/>
      <c r="V28" s="16"/>
      <c r="W28" s="16"/>
    </row>
    <row r="29" ht="18.75" customHeight="1" spans="1:23">
      <c r="A29" s="53" t="s">
        <v>56</v>
      </c>
      <c r="B29" s="8" t="s">
        <v>185</v>
      </c>
      <c r="C29" s="9" t="s">
        <v>186</v>
      </c>
      <c r="D29" s="8" t="s">
        <v>76</v>
      </c>
      <c r="E29" s="8" t="s">
        <v>77</v>
      </c>
      <c r="F29" s="8" t="s">
        <v>189</v>
      </c>
      <c r="G29" s="8" t="s">
        <v>190</v>
      </c>
      <c r="H29" s="16">
        <v>10000</v>
      </c>
      <c r="I29" s="16">
        <v>10000</v>
      </c>
      <c r="J29" s="16"/>
      <c r="K29" s="16"/>
      <c r="L29" s="16">
        <v>10000</v>
      </c>
      <c r="M29" s="16"/>
      <c r="N29" s="16"/>
      <c r="O29" s="16"/>
      <c r="P29" s="22"/>
      <c r="Q29" s="16"/>
      <c r="R29" s="16"/>
      <c r="S29" s="16"/>
      <c r="T29" s="16"/>
      <c r="U29" s="16"/>
      <c r="V29" s="16"/>
      <c r="W29" s="16"/>
    </row>
    <row r="30" ht="18.75" customHeight="1" spans="1:23">
      <c r="A30" s="53" t="s">
        <v>56</v>
      </c>
      <c r="B30" s="8" t="s">
        <v>185</v>
      </c>
      <c r="C30" s="9" t="s">
        <v>186</v>
      </c>
      <c r="D30" s="8" t="s">
        <v>76</v>
      </c>
      <c r="E30" s="8" t="s">
        <v>77</v>
      </c>
      <c r="F30" s="8" t="s">
        <v>191</v>
      </c>
      <c r="G30" s="8" t="s">
        <v>192</v>
      </c>
      <c r="H30" s="16">
        <v>12000</v>
      </c>
      <c r="I30" s="16">
        <v>12000</v>
      </c>
      <c r="J30" s="16"/>
      <c r="K30" s="16"/>
      <c r="L30" s="16">
        <v>12000</v>
      </c>
      <c r="M30" s="16"/>
      <c r="N30" s="16"/>
      <c r="O30" s="16"/>
      <c r="P30" s="22"/>
      <c r="Q30" s="16"/>
      <c r="R30" s="16"/>
      <c r="S30" s="16"/>
      <c r="T30" s="16"/>
      <c r="U30" s="16"/>
      <c r="V30" s="16"/>
      <c r="W30" s="16"/>
    </row>
    <row r="31" ht="18.75" customHeight="1" spans="1:23">
      <c r="A31" s="53" t="s">
        <v>56</v>
      </c>
      <c r="B31" s="8" t="s">
        <v>185</v>
      </c>
      <c r="C31" s="9" t="s">
        <v>186</v>
      </c>
      <c r="D31" s="8" t="s">
        <v>76</v>
      </c>
      <c r="E31" s="8" t="s">
        <v>77</v>
      </c>
      <c r="F31" s="8" t="s">
        <v>193</v>
      </c>
      <c r="G31" s="8" t="s">
        <v>194</v>
      </c>
      <c r="H31" s="16">
        <v>34000</v>
      </c>
      <c r="I31" s="16">
        <v>34000</v>
      </c>
      <c r="J31" s="16"/>
      <c r="K31" s="16"/>
      <c r="L31" s="16">
        <v>34000</v>
      </c>
      <c r="M31" s="16"/>
      <c r="N31" s="16"/>
      <c r="O31" s="16"/>
      <c r="P31" s="22"/>
      <c r="Q31" s="16"/>
      <c r="R31" s="16"/>
      <c r="S31" s="16"/>
      <c r="T31" s="16"/>
      <c r="U31" s="16"/>
      <c r="V31" s="16"/>
      <c r="W31" s="16"/>
    </row>
    <row r="32" ht="18.75" customHeight="1" spans="1:23">
      <c r="A32" s="53" t="s">
        <v>56</v>
      </c>
      <c r="B32" s="8" t="s">
        <v>185</v>
      </c>
      <c r="C32" s="9" t="s">
        <v>186</v>
      </c>
      <c r="D32" s="8" t="s">
        <v>76</v>
      </c>
      <c r="E32" s="8" t="s">
        <v>77</v>
      </c>
      <c r="F32" s="8" t="s">
        <v>195</v>
      </c>
      <c r="G32" s="8" t="s">
        <v>196</v>
      </c>
      <c r="H32" s="16">
        <v>29200</v>
      </c>
      <c r="I32" s="16">
        <v>29200</v>
      </c>
      <c r="J32" s="16"/>
      <c r="K32" s="16"/>
      <c r="L32" s="16">
        <v>29200</v>
      </c>
      <c r="M32" s="16"/>
      <c r="N32" s="16"/>
      <c r="O32" s="16"/>
      <c r="P32" s="22"/>
      <c r="Q32" s="16"/>
      <c r="R32" s="16"/>
      <c r="S32" s="16"/>
      <c r="T32" s="16"/>
      <c r="U32" s="16"/>
      <c r="V32" s="16"/>
      <c r="W32" s="16"/>
    </row>
    <row r="33" ht="18.75" customHeight="1" spans="1:23">
      <c r="A33" s="53" t="s">
        <v>56</v>
      </c>
      <c r="B33" s="8" t="s">
        <v>185</v>
      </c>
      <c r="C33" s="9" t="s">
        <v>186</v>
      </c>
      <c r="D33" s="8" t="s">
        <v>76</v>
      </c>
      <c r="E33" s="8" t="s">
        <v>77</v>
      </c>
      <c r="F33" s="8" t="s">
        <v>197</v>
      </c>
      <c r="G33" s="8" t="s">
        <v>198</v>
      </c>
      <c r="H33" s="16">
        <v>90000</v>
      </c>
      <c r="I33" s="16">
        <v>90000</v>
      </c>
      <c r="J33" s="16"/>
      <c r="K33" s="16"/>
      <c r="L33" s="16">
        <v>90000</v>
      </c>
      <c r="M33" s="16"/>
      <c r="N33" s="16"/>
      <c r="O33" s="16"/>
      <c r="P33" s="22"/>
      <c r="Q33" s="16"/>
      <c r="R33" s="16"/>
      <c r="S33" s="16"/>
      <c r="T33" s="16"/>
      <c r="U33" s="16"/>
      <c r="V33" s="16"/>
      <c r="W33" s="16"/>
    </row>
    <row r="34" ht="18.75" customHeight="1" spans="1:23">
      <c r="A34" s="53" t="s">
        <v>56</v>
      </c>
      <c r="B34" s="8" t="s">
        <v>185</v>
      </c>
      <c r="C34" s="9" t="s">
        <v>186</v>
      </c>
      <c r="D34" s="8" t="s">
        <v>76</v>
      </c>
      <c r="E34" s="8" t="s">
        <v>77</v>
      </c>
      <c r="F34" s="8" t="s">
        <v>199</v>
      </c>
      <c r="G34" s="8" t="s">
        <v>200</v>
      </c>
      <c r="H34" s="16">
        <v>39000</v>
      </c>
      <c r="I34" s="16">
        <v>39000</v>
      </c>
      <c r="J34" s="16"/>
      <c r="K34" s="16"/>
      <c r="L34" s="16">
        <v>39000</v>
      </c>
      <c r="M34" s="16"/>
      <c r="N34" s="16"/>
      <c r="O34" s="16"/>
      <c r="P34" s="22"/>
      <c r="Q34" s="16"/>
      <c r="R34" s="16"/>
      <c r="S34" s="16"/>
      <c r="T34" s="16"/>
      <c r="U34" s="16"/>
      <c r="V34" s="16"/>
      <c r="W34" s="16"/>
    </row>
    <row r="35" ht="18.75" customHeight="1" spans="1:23">
      <c r="A35" s="53" t="s">
        <v>56</v>
      </c>
      <c r="B35" s="8" t="s">
        <v>185</v>
      </c>
      <c r="C35" s="9" t="s">
        <v>186</v>
      </c>
      <c r="D35" s="8" t="s">
        <v>76</v>
      </c>
      <c r="E35" s="8" t="s">
        <v>77</v>
      </c>
      <c r="F35" s="8" t="s">
        <v>201</v>
      </c>
      <c r="G35" s="8" t="s">
        <v>202</v>
      </c>
      <c r="H35" s="16">
        <v>60000</v>
      </c>
      <c r="I35" s="16">
        <v>60000</v>
      </c>
      <c r="J35" s="16"/>
      <c r="K35" s="16"/>
      <c r="L35" s="16">
        <v>60000</v>
      </c>
      <c r="M35" s="16"/>
      <c r="N35" s="16"/>
      <c r="O35" s="16"/>
      <c r="P35" s="22"/>
      <c r="Q35" s="16"/>
      <c r="R35" s="16"/>
      <c r="S35" s="16"/>
      <c r="T35" s="16"/>
      <c r="U35" s="16"/>
      <c r="V35" s="16"/>
      <c r="W35" s="16"/>
    </row>
    <row r="36" ht="18.75" customHeight="1" spans="1:23">
      <c r="A36" s="53" t="s">
        <v>56</v>
      </c>
      <c r="B36" s="8" t="s">
        <v>185</v>
      </c>
      <c r="C36" s="9" t="s">
        <v>186</v>
      </c>
      <c r="D36" s="8" t="s">
        <v>76</v>
      </c>
      <c r="E36" s="8" t="s">
        <v>77</v>
      </c>
      <c r="F36" s="8" t="s">
        <v>203</v>
      </c>
      <c r="G36" s="8" t="s">
        <v>204</v>
      </c>
      <c r="H36" s="16">
        <v>7000</v>
      </c>
      <c r="I36" s="16">
        <v>7000</v>
      </c>
      <c r="J36" s="16"/>
      <c r="K36" s="16"/>
      <c r="L36" s="16">
        <v>7000</v>
      </c>
      <c r="M36" s="16"/>
      <c r="N36" s="16"/>
      <c r="O36" s="16"/>
      <c r="P36" s="22"/>
      <c r="Q36" s="16"/>
      <c r="R36" s="16"/>
      <c r="S36" s="16"/>
      <c r="T36" s="16"/>
      <c r="U36" s="16"/>
      <c r="V36" s="16"/>
      <c r="W36" s="16"/>
    </row>
    <row r="37" ht="18.75" customHeight="1" spans="1:23">
      <c r="A37" s="53" t="s">
        <v>56</v>
      </c>
      <c r="B37" s="8" t="s">
        <v>185</v>
      </c>
      <c r="C37" s="9" t="s">
        <v>186</v>
      </c>
      <c r="D37" s="8" t="s">
        <v>76</v>
      </c>
      <c r="E37" s="8" t="s">
        <v>77</v>
      </c>
      <c r="F37" s="8" t="s">
        <v>205</v>
      </c>
      <c r="G37" s="8" t="s">
        <v>206</v>
      </c>
      <c r="H37" s="16">
        <v>30000</v>
      </c>
      <c r="I37" s="16">
        <v>30000</v>
      </c>
      <c r="J37" s="16"/>
      <c r="K37" s="16"/>
      <c r="L37" s="16">
        <v>30000</v>
      </c>
      <c r="M37" s="16"/>
      <c r="N37" s="16"/>
      <c r="O37" s="16"/>
      <c r="P37" s="22"/>
      <c r="Q37" s="16"/>
      <c r="R37" s="16"/>
      <c r="S37" s="16"/>
      <c r="T37" s="16"/>
      <c r="U37" s="16"/>
      <c r="V37" s="16"/>
      <c r="W37" s="16"/>
    </row>
    <row r="38" ht="18.75" customHeight="1" spans="1:23">
      <c r="A38" s="53" t="s">
        <v>56</v>
      </c>
      <c r="B38" s="8" t="s">
        <v>185</v>
      </c>
      <c r="C38" s="9" t="s">
        <v>186</v>
      </c>
      <c r="D38" s="8" t="s">
        <v>76</v>
      </c>
      <c r="E38" s="8" t="s">
        <v>77</v>
      </c>
      <c r="F38" s="8" t="s">
        <v>207</v>
      </c>
      <c r="G38" s="8" t="s">
        <v>208</v>
      </c>
      <c r="H38" s="16">
        <v>30600</v>
      </c>
      <c r="I38" s="16">
        <v>30600</v>
      </c>
      <c r="J38" s="16"/>
      <c r="K38" s="16"/>
      <c r="L38" s="16">
        <v>30600</v>
      </c>
      <c r="M38" s="16"/>
      <c r="N38" s="16"/>
      <c r="O38" s="16"/>
      <c r="P38" s="22"/>
      <c r="Q38" s="16"/>
      <c r="R38" s="16"/>
      <c r="S38" s="16"/>
      <c r="T38" s="16"/>
      <c r="U38" s="16"/>
      <c r="V38" s="16"/>
      <c r="W38" s="16"/>
    </row>
    <row r="39" ht="18.75" customHeight="1" spans="1:23">
      <c r="A39" s="53" t="s">
        <v>56</v>
      </c>
      <c r="B39" s="8" t="s">
        <v>185</v>
      </c>
      <c r="C39" s="9" t="s">
        <v>186</v>
      </c>
      <c r="D39" s="8" t="s">
        <v>76</v>
      </c>
      <c r="E39" s="8" t="s">
        <v>77</v>
      </c>
      <c r="F39" s="8" t="s">
        <v>209</v>
      </c>
      <c r="G39" s="8" t="s">
        <v>210</v>
      </c>
      <c r="H39" s="16">
        <v>74810</v>
      </c>
      <c r="I39" s="16">
        <v>74810</v>
      </c>
      <c r="J39" s="16"/>
      <c r="K39" s="16"/>
      <c r="L39" s="16">
        <v>74810</v>
      </c>
      <c r="M39" s="16"/>
      <c r="N39" s="16"/>
      <c r="O39" s="16"/>
      <c r="P39" s="22"/>
      <c r="Q39" s="16"/>
      <c r="R39" s="16"/>
      <c r="S39" s="16"/>
      <c r="T39" s="16"/>
      <c r="U39" s="16"/>
      <c r="V39" s="16"/>
      <c r="W39" s="16"/>
    </row>
    <row r="40" ht="18.75" customHeight="1" spans="1:23">
      <c r="A40" s="53" t="s">
        <v>56</v>
      </c>
      <c r="B40" s="8" t="s">
        <v>211</v>
      </c>
      <c r="C40" s="9" t="s">
        <v>212</v>
      </c>
      <c r="D40" s="8" t="s">
        <v>76</v>
      </c>
      <c r="E40" s="8" t="s">
        <v>77</v>
      </c>
      <c r="F40" s="8" t="s">
        <v>162</v>
      </c>
      <c r="G40" s="8" t="s">
        <v>163</v>
      </c>
      <c r="H40" s="16">
        <v>1574448</v>
      </c>
      <c r="I40" s="16">
        <v>1574448</v>
      </c>
      <c r="J40" s="16"/>
      <c r="K40" s="16"/>
      <c r="L40" s="16">
        <v>1574448</v>
      </c>
      <c r="M40" s="16"/>
      <c r="N40" s="16"/>
      <c r="O40" s="16"/>
      <c r="P40" s="22"/>
      <c r="Q40" s="16"/>
      <c r="R40" s="16"/>
      <c r="S40" s="16"/>
      <c r="T40" s="16"/>
      <c r="U40" s="16"/>
      <c r="V40" s="16"/>
      <c r="W40" s="16"/>
    </row>
    <row r="41" ht="18.75" customHeight="1" spans="1:23">
      <c r="A41" s="53" t="s">
        <v>56</v>
      </c>
      <c r="B41" s="8" t="s">
        <v>211</v>
      </c>
      <c r="C41" s="9" t="s">
        <v>212</v>
      </c>
      <c r="D41" s="8" t="s">
        <v>76</v>
      </c>
      <c r="E41" s="8" t="s">
        <v>77</v>
      </c>
      <c r="F41" s="8" t="s">
        <v>164</v>
      </c>
      <c r="G41" s="8" t="s">
        <v>165</v>
      </c>
      <c r="H41" s="16">
        <v>2280816</v>
      </c>
      <c r="I41" s="16">
        <v>2280816</v>
      </c>
      <c r="J41" s="16"/>
      <c r="K41" s="16"/>
      <c r="L41" s="16">
        <v>2280816</v>
      </c>
      <c r="M41" s="16"/>
      <c r="N41" s="16"/>
      <c r="O41" s="16"/>
      <c r="P41" s="22"/>
      <c r="Q41" s="16"/>
      <c r="R41" s="16"/>
      <c r="S41" s="16"/>
      <c r="T41" s="16"/>
      <c r="U41" s="16"/>
      <c r="V41" s="16"/>
      <c r="W41" s="16"/>
    </row>
    <row r="42" ht="18.75" customHeight="1" spans="1:23">
      <c r="A42" s="53" t="s">
        <v>56</v>
      </c>
      <c r="B42" s="8" t="s">
        <v>211</v>
      </c>
      <c r="C42" s="9" t="s">
        <v>212</v>
      </c>
      <c r="D42" s="8" t="s">
        <v>76</v>
      </c>
      <c r="E42" s="8" t="s">
        <v>77</v>
      </c>
      <c r="F42" s="8" t="s">
        <v>166</v>
      </c>
      <c r="G42" s="8" t="s">
        <v>167</v>
      </c>
      <c r="H42" s="16">
        <v>131204</v>
      </c>
      <c r="I42" s="16">
        <v>131204</v>
      </c>
      <c r="J42" s="16"/>
      <c r="K42" s="16"/>
      <c r="L42" s="16">
        <v>131204</v>
      </c>
      <c r="M42" s="16"/>
      <c r="N42" s="16"/>
      <c r="O42" s="16"/>
      <c r="P42" s="22"/>
      <c r="Q42" s="16"/>
      <c r="R42" s="16"/>
      <c r="S42" s="16"/>
      <c r="T42" s="16"/>
      <c r="U42" s="16"/>
      <c r="V42" s="16"/>
      <c r="W42" s="16"/>
    </row>
    <row r="43" ht="18.75" customHeight="1" spans="1:23">
      <c r="A43" s="53" t="s">
        <v>56</v>
      </c>
      <c r="B43" s="8" t="s">
        <v>211</v>
      </c>
      <c r="C43" s="9" t="s">
        <v>212</v>
      </c>
      <c r="D43" s="8" t="s">
        <v>76</v>
      </c>
      <c r="E43" s="8" t="s">
        <v>77</v>
      </c>
      <c r="F43" s="8" t="s">
        <v>166</v>
      </c>
      <c r="G43" s="8" t="s">
        <v>167</v>
      </c>
      <c r="H43" s="16">
        <v>9000</v>
      </c>
      <c r="I43" s="16">
        <v>9000</v>
      </c>
      <c r="J43" s="16"/>
      <c r="K43" s="16"/>
      <c r="L43" s="16">
        <v>9000</v>
      </c>
      <c r="M43" s="16"/>
      <c r="N43" s="16"/>
      <c r="O43" s="16"/>
      <c r="P43" s="22"/>
      <c r="Q43" s="16"/>
      <c r="R43" s="16"/>
      <c r="S43" s="16"/>
      <c r="T43" s="16"/>
      <c r="U43" s="16"/>
      <c r="V43" s="16"/>
      <c r="W43" s="16"/>
    </row>
    <row r="44" ht="18.75" customHeight="1" spans="1:23">
      <c r="A44" s="53" t="s">
        <v>56</v>
      </c>
      <c r="B44" s="8" t="s">
        <v>211</v>
      </c>
      <c r="C44" s="9" t="s">
        <v>212</v>
      </c>
      <c r="D44" s="8" t="s">
        <v>114</v>
      </c>
      <c r="E44" s="8" t="s">
        <v>115</v>
      </c>
      <c r="F44" s="8" t="s">
        <v>164</v>
      </c>
      <c r="G44" s="8" t="s">
        <v>165</v>
      </c>
      <c r="H44" s="16">
        <v>25248</v>
      </c>
      <c r="I44" s="16">
        <v>25248</v>
      </c>
      <c r="J44" s="16"/>
      <c r="K44" s="16"/>
      <c r="L44" s="16">
        <v>25248</v>
      </c>
      <c r="M44" s="16"/>
      <c r="N44" s="16"/>
      <c r="O44" s="16"/>
      <c r="P44" s="22"/>
      <c r="Q44" s="16"/>
      <c r="R44" s="16"/>
      <c r="S44" s="16"/>
      <c r="T44" s="16"/>
      <c r="U44" s="16"/>
      <c r="V44" s="16"/>
      <c r="W44" s="16"/>
    </row>
    <row r="45" ht="18.75" customHeight="1" spans="1:23">
      <c r="A45" s="53" t="s">
        <v>56</v>
      </c>
      <c r="B45" s="8" t="s">
        <v>213</v>
      </c>
      <c r="C45" s="9" t="s">
        <v>214</v>
      </c>
      <c r="D45" s="8" t="s">
        <v>76</v>
      </c>
      <c r="E45" s="8" t="s">
        <v>77</v>
      </c>
      <c r="F45" s="8" t="s">
        <v>215</v>
      </c>
      <c r="G45" s="8" t="s">
        <v>216</v>
      </c>
      <c r="H45" s="16">
        <v>38800</v>
      </c>
      <c r="I45" s="16">
        <v>38800</v>
      </c>
      <c r="J45" s="16"/>
      <c r="K45" s="16"/>
      <c r="L45" s="16">
        <v>38800</v>
      </c>
      <c r="M45" s="16"/>
      <c r="N45" s="16"/>
      <c r="O45" s="16"/>
      <c r="P45" s="22"/>
      <c r="Q45" s="16"/>
      <c r="R45" s="16"/>
      <c r="S45" s="16"/>
      <c r="T45" s="16"/>
      <c r="U45" s="16"/>
      <c r="V45" s="16"/>
      <c r="W45" s="16"/>
    </row>
    <row r="46" ht="18.75" customHeight="1" spans="1:23">
      <c r="A46" s="53" t="s">
        <v>56</v>
      </c>
      <c r="B46" s="8" t="s">
        <v>217</v>
      </c>
      <c r="C46" s="9" t="s">
        <v>139</v>
      </c>
      <c r="D46" s="8" t="s">
        <v>76</v>
      </c>
      <c r="E46" s="8" t="s">
        <v>77</v>
      </c>
      <c r="F46" s="8" t="s">
        <v>218</v>
      </c>
      <c r="G46" s="8" t="s">
        <v>139</v>
      </c>
      <c r="H46" s="16">
        <v>18290</v>
      </c>
      <c r="I46" s="16">
        <v>18290</v>
      </c>
      <c r="J46" s="16"/>
      <c r="K46" s="16"/>
      <c r="L46" s="16">
        <v>18290</v>
      </c>
      <c r="M46" s="16"/>
      <c r="N46" s="16"/>
      <c r="O46" s="16"/>
      <c r="P46" s="22"/>
      <c r="Q46" s="16"/>
      <c r="R46" s="16"/>
      <c r="S46" s="16"/>
      <c r="T46" s="16"/>
      <c r="U46" s="16"/>
      <c r="V46" s="16"/>
      <c r="W46" s="16"/>
    </row>
    <row r="47" ht="18.75" customHeight="1" spans="1:23">
      <c r="A47" s="53" t="s">
        <v>56</v>
      </c>
      <c r="B47" s="8" t="s">
        <v>219</v>
      </c>
      <c r="C47" s="9" t="s">
        <v>220</v>
      </c>
      <c r="D47" s="8" t="s">
        <v>76</v>
      </c>
      <c r="E47" s="8" t="s">
        <v>77</v>
      </c>
      <c r="F47" s="8" t="s">
        <v>221</v>
      </c>
      <c r="G47" s="8" t="s">
        <v>222</v>
      </c>
      <c r="H47" s="16">
        <v>267600</v>
      </c>
      <c r="I47" s="16">
        <v>267600</v>
      </c>
      <c r="J47" s="16"/>
      <c r="K47" s="16"/>
      <c r="L47" s="16">
        <v>267600</v>
      </c>
      <c r="M47" s="16"/>
      <c r="N47" s="16"/>
      <c r="O47" s="16"/>
      <c r="P47" s="22"/>
      <c r="Q47" s="16"/>
      <c r="R47" s="16"/>
      <c r="S47" s="16"/>
      <c r="T47" s="16"/>
      <c r="U47" s="16"/>
      <c r="V47" s="16"/>
      <c r="W47" s="16"/>
    </row>
    <row r="48" ht="18.75" customHeight="1" spans="1:23">
      <c r="A48" s="53" t="s">
        <v>56</v>
      </c>
      <c r="B48" s="8" t="s">
        <v>223</v>
      </c>
      <c r="C48" s="9" t="s">
        <v>224</v>
      </c>
      <c r="D48" s="8" t="s">
        <v>76</v>
      </c>
      <c r="E48" s="8" t="s">
        <v>77</v>
      </c>
      <c r="F48" s="8" t="s">
        <v>166</v>
      </c>
      <c r="G48" s="8" t="s">
        <v>167</v>
      </c>
      <c r="H48" s="16">
        <v>333900</v>
      </c>
      <c r="I48" s="16">
        <v>333900</v>
      </c>
      <c r="J48" s="16"/>
      <c r="K48" s="16"/>
      <c r="L48" s="16">
        <v>333900</v>
      </c>
      <c r="M48" s="16"/>
      <c r="N48" s="16"/>
      <c r="O48" s="16"/>
      <c r="P48" s="22"/>
      <c r="Q48" s="16"/>
      <c r="R48" s="16"/>
      <c r="S48" s="16"/>
      <c r="T48" s="16"/>
      <c r="U48" s="16"/>
      <c r="V48" s="16"/>
      <c r="W48" s="16"/>
    </row>
    <row r="49" ht="18.75" customHeight="1" spans="1:23">
      <c r="A49" s="53" t="s">
        <v>56</v>
      </c>
      <c r="B49" s="8" t="s">
        <v>225</v>
      </c>
      <c r="C49" s="9" t="s">
        <v>226</v>
      </c>
      <c r="D49" s="8" t="s">
        <v>76</v>
      </c>
      <c r="E49" s="8" t="s">
        <v>77</v>
      </c>
      <c r="F49" s="8" t="s">
        <v>168</v>
      </c>
      <c r="G49" s="8" t="s">
        <v>169</v>
      </c>
      <c r="H49" s="16">
        <v>90000</v>
      </c>
      <c r="I49" s="16">
        <v>90000</v>
      </c>
      <c r="J49" s="16"/>
      <c r="K49" s="16"/>
      <c r="L49" s="16">
        <v>90000</v>
      </c>
      <c r="M49" s="16"/>
      <c r="N49" s="16"/>
      <c r="O49" s="16"/>
      <c r="P49" s="22"/>
      <c r="Q49" s="16"/>
      <c r="R49" s="16"/>
      <c r="S49" s="16"/>
      <c r="T49" s="16"/>
      <c r="U49" s="16"/>
      <c r="V49" s="16"/>
      <c r="W49" s="16"/>
    </row>
    <row r="50" ht="18.75" customHeight="1" spans="1:23">
      <c r="A50" s="53" t="s">
        <v>56</v>
      </c>
      <c r="B50" s="8" t="s">
        <v>227</v>
      </c>
      <c r="C50" s="9" t="s">
        <v>228</v>
      </c>
      <c r="D50" s="8" t="s">
        <v>84</v>
      </c>
      <c r="E50" s="8" t="s">
        <v>85</v>
      </c>
      <c r="F50" s="8" t="s">
        <v>229</v>
      </c>
      <c r="G50" s="8" t="s">
        <v>230</v>
      </c>
      <c r="H50" s="16">
        <v>126096.84</v>
      </c>
      <c r="I50" s="16">
        <v>126096.84</v>
      </c>
      <c r="J50" s="16"/>
      <c r="K50" s="16"/>
      <c r="L50" s="16">
        <v>126096.84</v>
      </c>
      <c r="M50" s="16"/>
      <c r="N50" s="16"/>
      <c r="O50" s="16"/>
      <c r="P50" s="22"/>
      <c r="Q50" s="16"/>
      <c r="R50" s="16"/>
      <c r="S50" s="16"/>
      <c r="T50" s="16"/>
      <c r="U50" s="16"/>
      <c r="V50" s="16"/>
      <c r="W50" s="16"/>
    </row>
    <row r="51" ht="18.75" customHeight="1" spans="1:23">
      <c r="A51" s="53" t="s">
        <v>56</v>
      </c>
      <c r="B51" s="8" t="s">
        <v>227</v>
      </c>
      <c r="C51" s="9" t="s">
        <v>228</v>
      </c>
      <c r="D51" s="8" t="s">
        <v>86</v>
      </c>
      <c r="E51" s="8" t="s">
        <v>87</v>
      </c>
      <c r="F51" s="8" t="s">
        <v>229</v>
      </c>
      <c r="G51" s="8" t="s">
        <v>230</v>
      </c>
      <c r="H51" s="16">
        <v>588451.92</v>
      </c>
      <c r="I51" s="16">
        <v>588451.92</v>
      </c>
      <c r="J51" s="16"/>
      <c r="K51" s="16"/>
      <c r="L51" s="16">
        <v>588451.92</v>
      </c>
      <c r="M51" s="16"/>
      <c r="N51" s="16"/>
      <c r="O51" s="16"/>
      <c r="P51" s="22"/>
      <c r="Q51" s="16"/>
      <c r="R51" s="16"/>
      <c r="S51" s="16"/>
      <c r="T51" s="16"/>
      <c r="U51" s="16"/>
      <c r="V51" s="16"/>
      <c r="W51" s="16"/>
    </row>
    <row r="52" ht="18.75" customHeight="1" spans="1:23">
      <c r="A52" s="11" t="s">
        <v>32</v>
      </c>
      <c r="B52" s="11"/>
      <c r="C52" s="11"/>
      <c r="D52" s="11"/>
      <c r="E52" s="11"/>
      <c r="F52" s="11"/>
      <c r="G52" s="11"/>
      <c r="H52" s="16">
        <v>8291020.45</v>
      </c>
      <c r="I52" s="16">
        <v>8291020.45</v>
      </c>
      <c r="J52" s="16"/>
      <c r="K52" s="16"/>
      <c r="L52" s="16">
        <v>8291020.45</v>
      </c>
      <c r="M52" s="16"/>
      <c r="N52" s="16"/>
      <c r="O52" s="16"/>
      <c r="P52" s="16"/>
      <c r="Q52" s="16"/>
      <c r="R52" s="16"/>
      <c r="S52" s="16"/>
      <c r="T52" s="16"/>
      <c r="U52" s="16"/>
      <c r="V52" s="16"/>
      <c r="W52" s="16"/>
    </row>
  </sheetData>
  <mergeCells count="30">
    <mergeCell ref="A2:W2"/>
    <mergeCell ref="A3:G3"/>
    <mergeCell ref="I4:W4"/>
    <mergeCell ref="I5:M5"/>
    <mergeCell ref="N5:P5"/>
    <mergeCell ref="R5:W5"/>
    <mergeCell ref="A52:G5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9"/>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231</v>
      </c>
    </row>
    <row r="2" ht="45" customHeight="1" spans="1:23">
      <c r="A2" s="3" t="s">
        <v>232</v>
      </c>
      <c r="B2" s="3"/>
      <c r="C2" s="3"/>
      <c r="D2" s="3"/>
      <c r="E2" s="3"/>
      <c r="F2" s="3"/>
      <c r="G2" s="3"/>
      <c r="H2" s="3"/>
      <c r="I2" s="3"/>
      <c r="J2" s="3"/>
      <c r="K2" s="3"/>
      <c r="L2" s="3"/>
      <c r="M2" s="3"/>
      <c r="N2" s="49"/>
      <c r="O2" s="49"/>
      <c r="P2" s="49"/>
      <c r="Q2" s="49"/>
      <c r="R2" s="49"/>
      <c r="S2" s="49"/>
      <c r="T2" s="49"/>
      <c r="U2" s="49"/>
      <c r="V2" s="49"/>
      <c r="W2" s="49"/>
    </row>
    <row r="3" ht="18.75" customHeight="1" spans="1:23">
      <c r="A3" s="4" t="str">
        <f>"单位名称："&amp;"易门县司法局"</f>
        <v>单位名称：易门县司法局</v>
      </c>
      <c r="B3" s="4"/>
      <c r="C3" s="4"/>
      <c r="D3" s="4"/>
      <c r="E3" s="4"/>
      <c r="F3" s="4"/>
      <c r="G3" s="4"/>
      <c r="H3" s="4"/>
      <c r="I3" s="50"/>
      <c r="J3" s="50"/>
      <c r="K3" s="50"/>
      <c r="L3" s="50"/>
      <c r="M3" s="50"/>
      <c r="N3" s="5"/>
      <c r="O3" s="5"/>
      <c r="P3" s="5"/>
      <c r="Q3" s="5"/>
      <c r="R3" s="5"/>
      <c r="S3" s="5"/>
      <c r="T3" s="5"/>
      <c r="U3" s="5"/>
      <c r="V3" s="5"/>
      <c r="W3" s="5" t="s">
        <v>29</v>
      </c>
    </row>
    <row r="4" ht="18.75" customHeight="1" spans="1:23">
      <c r="A4" s="12" t="s">
        <v>233</v>
      </c>
      <c r="B4" s="12" t="s">
        <v>145</v>
      </c>
      <c r="C4" s="12" t="s">
        <v>146</v>
      </c>
      <c r="D4" s="12" t="s">
        <v>234</v>
      </c>
      <c r="E4" s="12" t="s">
        <v>147</v>
      </c>
      <c r="F4" s="12" t="s">
        <v>148</v>
      </c>
      <c r="G4" s="12" t="s">
        <v>235</v>
      </c>
      <c r="H4" s="12" t="s">
        <v>150</v>
      </c>
      <c r="I4" s="43" t="s">
        <v>32</v>
      </c>
      <c r="J4" s="43" t="s">
        <v>236</v>
      </c>
      <c r="K4" s="12"/>
      <c r="L4" s="12"/>
      <c r="M4" s="12"/>
      <c r="N4" s="12" t="s">
        <v>152</v>
      </c>
      <c r="O4" s="12"/>
      <c r="P4" s="12"/>
      <c r="Q4" s="12" t="s">
        <v>38</v>
      </c>
      <c r="R4" s="12" t="s">
        <v>63</v>
      </c>
      <c r="S4" s="12"/>
      <c r="T4" s="12"/>
      <c r="U4" s="12"/>
      <c r="V4" s="12"/>
      <c r="W4" s="12"/>
    </row>
    <row r="5" ht="18.75" customHeight="1" spans="1:23">
      <c r="A5" s="12"/>
      <c r="B5" s="12"/>
      <c r="C5" s="12"/>
      <c r="D5" s="12"/>
      <c r="E5" s="12"/>
      <c r="F5" s="12"/>
      <c r="G5" s="12"/>
      <c r="H5" s="12"/>
      <c r="I5" s="43" t="s">
        <v>153</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237</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238</v>
      </c>
      <c r="D9" s="8"/>
      <c r="E9" s="8"/>
      <c r="F9" s="8"/>
      <c r="G9" s="8"/>
      <c r="H9" s="8"/>
      <c r="I9" s="10">
        <v>10000</v>
      </c>
      <c r="J9" s="10">
        <v>10000</v>
      </c>
      <c r="K9" s="10">
        <v>10000</v>
      </c>
      <c r="L9" s="10"/>
      <c r="M9" s="10"/>
      <c r="N9" s="10"/>
      <c r="O9" s="10"/>
      <c r="P9" s="10"/>
      <c r="Q9" s="10"/>
      <c r="R9" s="10"/>
      <c r="S9" s="10"/>
      <c r="T9" s="10"/>
      <c r="U9" s="10"/>
      <c r="V9" s="10"/>
      <c r="W9" s="10"/>
    </row>
    <row r="10" ht="18.75" customHeight="1" spans="1:23">
      <c r="A10" s="8" t="s">
        <v>239</v>
      </c>
      <c r="B10" s="8" t="s">
        <v>240</v>
      </c>
      <c r="C10" s="9" t="s">
        <v>238</v>
      </c>
      <c r="D10" s="8" t="s">
        <v>56</v>
      </c>
      <c r="E10" s="8" t="s">
        <v>80</v>
      </c>
      <c r="F10" s="8" t="s">
        <v>81</v>
      </c>
      <c r="G10" s="8" t="s">
        <v>187</v>
      </c>
      <c r="H10" s="8" t="s">
        <v>188</v>
      </c>
      <c r="I10" s="10">
        <v>10000</v>
      </c>
      <c r="J10" s="10">
        <v>10000</v>
      </c>
      <c r="K10" s="10">
        <v>10000</v>
      </c>
      <c r="L10" s="10"/>
      <c r="M10" s="10"/>
      <c r="N10" s="10"/>
      <c r="O10" s="10"/>
      <c r="P10" s="10"/>
      <c r="Q10" s="10"/>
      <c r="R10" s="10"/>
      <c r="S10" s="10"/>
      <c r="T10" s="10"/>
      <c r="U10" s="10"/>
      <c r="V10" s="10"/>
      <c r="W10" s="10"/>
    </row>
    <row r="11" ht="18.75" customHeight="1" spans="1:23">
      <c r="A11" s="22"/>
      <c r="B11" s="22"/>
      <c r="C11" s="9" t="s">
        <v>241</v>
      </c>
      <c r="D11" s="22"/>
      <c r="E11" s="22"/>
      <c r="F11" s="22"/>
      <c r="G11" s="22"/>
      <c r="H11" s="22"/>
      <c r="I11" s="10">
        <v>37500</v>
      </c>
      <c r="J11" s="10">
        <v>37500</v>
      </c>
      <c r="K11" s="10">
        <v>37500</v>
      </c>
      <c r="L11" s="10"/>
      <c r="M11" s="10"/>
      <c r="N11" s="10"/>
      <c r="O11" s="10"/>
      <c r="P11" s="22"/>
      <c r="Q11" s="10"/>
      <c r="R11" s="10"/>
      <c r="S11" s="10"/>
      <c r="T11" s="10"/>
      <c r="U11" s="10"/>
      <c r="V11" s="10"/>
      <c r="W11" s="10"/>
    </row>
    <row r="12" ht="18.75" customHeight="1" spans="1:23">
      <c r="A12" s="8" t="s">
        <v>239</v>
      </c>
      <c r="B12" s="8" t="s">
        <v>242</v>
      </c>
      <c r="C12" s="9" t="s">
        <v>241</v>
      </c>
      <c r="D12" s="8" t="s">
        <v>56</v>
      </c>
      <c r="E12" s="8" t="s">
        <v>80</v>
      </c>
      <c r="F12" s="8" t="s">
        <v>81</v>
      </c>
      <c r="G12" s="8" t="s">
        <v>187</v>
      </c>
      <c r="H12" s="8" t="s">
        <v>188</v>
      </c>
      <c r="I12" s="10">
        <v>37500</v>
      </c>
      <c r="J12" s="10">
        <v>37500</v>
      </c>
      <c r="K12" s="10">
        <v>37500</v>
      </c>
      <c r="L12" s="10"/>
      <c r="M12" s="10"/>
      <c r="N12" s="10"/>
      <c r="O12" s="10"/>
      <c r="P12" s="22"/>
      <c r="Q12" s="10"/>
      <c r="R12" s="10"/>
      <c r="S12" s="10"/>
      <c r="T12" s="10"/>
      <c r="U12" s="10"/>
      <c r="V12" s="10"/>
      <c r="W12" s="10"/>
    </row>
    <row r="13" ht="18.75" customHeight="1" spans="1:23">
      <c r="A13" s="22"/>
      <c r="B13" s="22"/>
      <c r="C13" s="9" t="s">
        <v>243</v>
      </c>
      <c r="D13" s="22"/>
      <c r="E13" s="22"/>
      <c r="F13" s="22"/>
      <c r="G13" s="22"/>
      <c r="H13" s="22"/>
      <c r="I13" s="10">
        <v>50000</v>
      </c>
      <c r="J13" s="10">
        <v>50000</v>
      </c>
      <c r="K13" s="10">
        <v>50000</v>
      </c>
      <c r="L13" s="10"/>
      <c r="M13" s="10"/>
      <c r="N13" s="10"/>
      <c r="O13" s="10"/>
      <c r="P13" s="22"/>
      <c r="Q13" s="10"/>
      <c r="R13" s="10"/>
      <c r="S13" s="10"/>
      <c r="T13" s="10"/>
      <c r="U13" s="10"/>
      <c r="V13" s="10"/>
      <c r="W13" s="10"/>
    </row>
    <row r="14" ht="18.75" customHeight="1" spans="1:23">
      <c r="A14" s="8" t="s">
        <v>239</v>
      </c>
      <c r="B14" s="8" t="s">
        <v>244</v>
      </c>
      <c r="C14" s="9" t="s">
        <v>243</v>
      </c>
      <c r="D14" s="8" t="s">
        <v>56</v>
      </c>
      <c r="E14" s="8" t="s">
        <v>84</v>
      </c>
      <c r="F14" s="8" t="s">
        <v>85</v>
      </c>
      <c r="G14" s="8" t="s">
        <v>187</v>
      </c>
      <c r="H14" s="8" t="s">
        <v>188</v>
      </c>
      <c r="I14" s="10">
        <v>50000</v>
      </c>
      <c r="J14" s="10">
        <v>50000</v>
      </c>
      <c r="K14" s="10">
        <v>50000</v>
      </c>
      <c r="L14" s="10"/>
      <c r="M14" s="10"/>
      <c r="N14" s="10"/>
      <c r="O14" s="10"/>
      <c r="P14" s="22"/>
      <c r="Q14" s="10"/>
      <c r="R14" s="10"/>
      <c r="S14" s="10"/>
      <c r="T14" s="10"/>
      <c r="U14" s="10"/>
      <c r="V14" s="10"/>
      <c r="W14" s="10"/>
    </row>
    <row r="15" ht="18.75" customHeight="1" spans="1:23">
      <c r="A15" s="22"/>
      <c r="B15" s="22"/>
      <c r="C15" s="9" t="s">
        <v>245</v>
      </c>
      <c r="D15" s="22"/>
      <c r="E15" s="22"/>
      <c r="F15" s="22"/>
      <c r="G15" s="22"/>
      <c r="H15" s="22"/>
      <c r="I15" s="10">
        <v>120000</v>
      </c>
      <c r="J15" s="10"/>
      <c r="K15" s="10"/>
      <c r="L15" s="10"/>
      <c r="M15" s="10"/>
      <c r="N15" s="10"/>
      <c r="O15" s="10"/>
      <c r="P15" s="22"/>
      <c r="Q15" s="10"/>
      <c r="R15" s="10">
        <v>120000</v>
      </c>
      <c r="S15" s="10"/>
      <c r="T15" s="10">
        <v>120000</v>
      </c>
      <c r="U15" s="10"/>
      <c r="V15" s="10"/>
      <c r="W15" s="10"/>
    </row>
    <row r="16" ht="18.75" customHeight="1" spans="1:23">
      <c r="A16" s="8" t="s">
        <v>239</v>
      </c>
      <c r="B16" s="8" t="s">
        <v>246</v>
      </c>
      <c r="C16" s="9" t="s">
        <v>245</v>
      </c>
      <c r="D16" s="8" t="s">
        <v>56</v>
      </c>
      <c r="E16" s="8" t="s">
        <v>84</v>
      </c>
      <c r="F16" s="8" t="s">
        <v>85</v>
      </c>
      <c r="G16" s="8" t="s">
        <v>187</v>
      </c>
      <c r="H16" s="8" t="s">
        <v>188</v>
      </c>
      <c r="I16" s="10">
        <v>120000</v>
      </c>
      <c r="J16" s="10"/>
      <c r="K16" s="10"/>
      <c r="L16" s="10"/>
      <c r="M16" s="10"/>
      <c r="N16" s="10"/>
      <c r="O16" s="10"/>
      <c r="P16" s="22"/>
      <c r="Q16" s="10"/>
      <c r="R16" s="10">
        <v>120000</v>
      </c>
      <c r="S16" s="10"/>
      <c r="T16" s="10">
        <v>120000</v>
      </c>
      <c r="U16" s="10"/>
      <c r="V16" s="10"/>
      <c r="W16" s="10"/>
    </row>
    <row r="17" ht="18.75" customHeight="1" spans="1:23">
      <c r="A17" s="22"/>
      <c r="B17" s="22"/>
      <c r="C17" s="9" t="s">
        <v>247</v>
      </c>
      <c r="D17" s="22"/>
      <c r="E17" s="22"/>
      <c r="F17" s="22"/>
      <c r="G17" s="22"/>
      <c r="H17" s="22"/>
      <c r="I17" s="10">
        <v>80000</v>
      </c>
      <c r="J17" s="10"/>
      <c r="K17" s="10"/>
      <c r="L17" s="10"/>
      <c r="M17" s="10"/>
      <c r="N17" s="10"/>
      <c r="O17" s="10"/>
      <c r="P17" s="22"/>
      <c r="Q17" s="10"/>
      <c r="R17" s="10">
        <v>80000</v>
      </c>
      <c r="S17" s="10"/>
      <c r="T17" s="10"/>
      <c r="U17" s="10"/>
      <c r="V17" s="10"/>
      <c r="W17" s="10">
        <v>80000</v>
      </c>
    </row>
    <row r="18" ht="18.75" customHeight="1" spans="1:23">
      <c r="A18" s="8" t="s">
        <v>239</v>
      </c>
      <c r="B18" s="8" t="s">
        <v>248</v>
      </c>
      <c r="C18" s="9" t="s">
        <v>247</v>
      </c>
      <c r="D18" s="8" t="s">
        <v>56</v>
      </c>
      <c r="E18" s="8" t="s">
        <v>82</v>
      </c>
      <c r="F18" s="8" t="s">
        <v>83</v>
      </c>
      <c r="G18" s="8" t="s">
        <v>187</v>
      </c>
      <c r="H18" s="8" t="s">
        <v>188</v>
      </c>
      <c r="I18" s="10">
        <v>80000</v>
      </c>
      <c r="J18" s="10"/>
      <c r="K18" s="10"/>
      <c r="L18" s="10"/>
      <c r="M18" s="10"/>
      <c r="N18" s="10"/>
      <c r="O18" s="10"/>
      <c r="P18" s="22"/>
      <c r="Q18" s="10"/>
      <c r="R18" s="10">
        <v>80000</v>
      </c>
      <c r="S18" s="10"/>
      <c r="T18" s="10"/>
      <c r="U18" s="10"/>
      <c r="V18" s="10"/>
      <c r="W18" s="10">
        <v>80000</v>
      </c>
    </row>
    <row r="19" ht="18.75" customHeight="1" spans="1:23">
      <c r="A19" s="22"/>
      <c r="B19" s="22"/>
      <c r="C19" s="9" t="s">
        <v>249</v>
      </c>
      <c r="D19" s="22"/>
      <c r="E19" s="22"/>
      <c r="F19" s="22"/>
      <c r="G19" s="22"/>
      <c r="H19" s="22"/>
      <c r="I19" s="10">
        <v>20000</v>
      </c>
      <c r="J19" s="10">
        <v>20000</v>
      </c>
      <c r="K19" s="10">
        <v>20000</v>
      </c>
      <c r="L19" s="10"/>
      <c r="M19" s="10"/>
      <c r="N19" s="10"/>
      <c r="O19" s="10"/>
      <c r="P19" s="22"/>
      <c r="Q19" s="10"/>
      <c r="R19" s="10"/>
      <c r="S19" s="10"/>
      <c r="T19" s="10"/>
      <c r="U19" s="10"/>
      <c r="V19" s="10"/>
      <c r="W19" s="10"/>
    </row>
    <row r="20" ht="18.75" customHeight="1" spans="1:23">
      <c r="A20" s="8" t="s">
        <v>239</v>
      </c>
      <c r="B20" s="8" t="s">
        <v>250</v>
      </c>
      <c r="C20" s="9" t="s">
        <v>249</v>
      </c>
      <c r="D20" s="8" t="s">
        <v>56</v>
      </c>
      <c r="E20" s="8" t="s">
        <v>82</v>
      </c>
      <c r="F20" s="8" t="s">
        <v>83</v>
      </c>
      <c r="G20" s="8" t="s">
        <v>187</v>
      </c>
      <c r="H20" s="8" t="s">
        <v>188</v>
      </c>
      <c r="I20" s="10">
        <v>20000</v>
      </c>
      <c r="J20" s="10">
        <v>20000</v>
      </c>
      <c r="K20" s="10">
        <v>20000</v>
      </c>
      <c r="L20" s="10"/>
      <c r="M20" s="10"/>
      <c r="N20" s="10"/>
      <c r="O20" s="10"/>
      <c r="P20" s="22"/>
      <c r="Q20" s="10"/>
      <c r="R20" s="10"/>
      <c r="S20" s="10"/>
      <c r="T20" s="10"/>
      <c r="U20" s="10"/>
      <c r="V20" s="10"/>
      <c r="W20" s="10"/>
    </row>
    <row r="21" ht="18.75" customHeight="1" spans="1:23">
      <c r="A21" s="22"/>
      <c r="B21" s="22"/>
      <c r="C21" s="9" t="s">
        <v>251</v>
      </c>
      <c r="D21" s="22"/>
      <c r="E21" s="22"/>
      <c r="F21" s="22"/>
      <c r="G21" s="22"/>
      <c r="H21" s="22"/>
      <c r="I21" s="10">
        <v>10000</v>
      </c>
      <c r="J21" s="10">
        <v>10000</v>
      </c>
      <c r="K21" s="10">
        <v>10000</v>
      </c>
      <c r="L21" s="10"/>
      <c r="M21" s="10"/>
      <c r="N21" s="10"/>
      <c r="O21" s="10"/>
      <c r="P21" s="22"/>
      <c r="Q21" s="10"/>
      <c r="R21" s="10"/>
      <c r="S21" s="10"/>
      <c r="T21" s="10"/>
      <c r="U21" s="10"/>
      <c r="V21" s="10"/>
      <c r="W21" s="10"/>
    </row>
    <row r="22" ht="18.75" customHeight="1" spans="1:23">
      <c r="A22" s="8" t="s">
        <v>239</v>
      </c>
      <c r="B22" s="8" t="s">
        <v>252</v>
      </c>
      <c r="C22" s="9" t="s">
        <v>251</v>
      </c>
      <c r="D22" s="8" t="s">
        <v>56</v>
      </c>
      <c r="E22" s="8" t="s">
        <v>86</v>
      </c>
      <c r="F22" s="8" t="s">
        <v>87</v>
      </c>
      <c r="G22" s="8" t="s">
        <v>187</v>
      </c>
      <c r="H22" s="8" t="s">
        <v>188</v>
      </c>
      <c r="I22" s="10">
        <v>10000</v>
      </c>
      <c r="J22" s="10">
        <v>10000</v>
      </c>
      <c r="K22" s="10">
        <v>10000</v>
      </c>
      <c r="L22" s="10"/>
      <c r="M22" s="10"/>
      <c r="N22" s="10"/>
      <c r="O22" s="10"/>
      <c r="P22" s="22"/>
      <c r="Q22" s="10"/>
      <c r="R22" s="10"/>
      <c r="S22" s="10"/>
      <c r="T22" s="10"/>
      <c r="U22" s="10"/>
      <c r="V22" s="10"/>
      <c r="W22" s="10"/>
    </row>
    <row r="23" ht="18.75" customHeight="1" spans="1:23">
      <c r="A23" s="22"/>
      <c r="B23" s="22"/>
      <c r="C23" s="9" t="s">
        <v>253</v>
      </c>
      <c r="D23" s="22"/>
      <c r="E23" s="22"/>
      <c r="F23" s="22"/>
      <c r="G23" s="22"/>
      <c r="H23" s="22"/>
      <c r="I23" s="10">
        <v>10000</v>
      </c>
      <c r="J23" s="10">
        <v>10000</v>
      </c>
      <c r="K23" s="10">
        <v>10000</v>
      </c>
      <c r="L23" s="10"/>
      <c r="M23" s="10"/>
      <c r="N23" s="10"/>
      <c r="O23" s="10"/>
      <c r="P23" s="22"/>
      <c r="Q23" s="10"/>
      <c r="R23" s="10"/>
      <c r="S23" s="10"/>
      <c r="T23" s="10"/>
      <c r="U23" s="10"/>
      <c r="V23" s="10"/>
      <c r="W23" s="10"/>
    </row>
    <row r="24" ht="18.75" customHeight="1" spans="1:23">
      <c r="A24" s="8" t="s">
        <v>239</v>
      </c>
      <c r="B24" s="8" t="s">
        <v>254</v>
      </c>
      <c r="C24" s="9" t="s">
        <v>253</v>
      </c>
      <c r="D24" s="8" t="s">
        <v>56</v>
      </c>
      <c r="E24" s="8" t="s">
        <v>88</v>
      </c>
      <c r="F24" s="8" t="s">
        <v>89</v>
      </c>
      <c r="G24" s="8" t="s">
        <v>187</v>
      </c>
      <c r="H24" s="8" t="s">
        <v>188</v>
      </c>
      <c r="I24" s="10">
        <v>10000</v>
      </c>
      <c r="J24" s="10">
        <v>10000</v>
      </c>
      <c r="K24" s="10">
        <v>10000</v>
      </c>
      <c r="L24" s="10"/>
      <c r="M24" s="10"/>
      <c r="N24" s="10"/>
      <c r="O24" s="10"/>
      <c r="P24" s="22"/>
      <c r="Q24" s="10"/>
      <c r="R24" s="10"/>
      <c r="S24" s="10"/>
      <c r="T24" s="10"/>
      <c r="U24" s="10"/>
      <c r="V24" s="10"/>
      <c r="W24" s="10"/>
    </row>
    <row r="25" ht="18.75" customHeight="1" spans="1:23">
      <c r="A25" s="22"/>
      <c r="B25" s="22"/>
      <c r="C25" s="9" t="s">
        <v>255</v>
      </c>
      <c r="D25" s="22"/>
      <c r="E25" s="22"/>
      <c r="F25" s="22"/>
      <c r="G25" s="22"/>
      <c r="H25" s="22"/>
      <c r="I25" s="10">
        <v>10000</v>
      </c>
      <c r="J25" s="10">
        <v>10000</v>
      </c>
      <c r="K25" s="10">
        <v>10000</v>
      </c>
      <c r="L25" s="10"/>
      <c r="M25" s="10"/>
      <c r="N25" s="10"/>
      <c r="O25" s="10"/>
      <c r="P25" s="22"/>
      <c r="Q25" s="10"/>
      <c r="R25" s="10"/>
      <c r="S25" s="10"/>
      <c r="T25" s="10"/>
      <c r="U25" s="10"/>
      <c r="V25" s="10"/>
      <c r="W25" s="10"/>
    </row>
    <row r="26" ht="18.75" customHeight="1" spans="1:23">
      <c r="A26" s="8" t="s">
        <v>239</v>
      </c>
      <c r="B26" s="8" t="s">
        <v>256</v>
      </c>
      <c r="C26" s="9" t="s">
        <v>255</v>
      </c>
      <c r="D26" s="8" t="s">
        <v>56</v>
      </c>
      <c r="E26" s="8" t="s">
        <v>88</v>
      </c>
      <c r="F26" s="8" t="s">
        <v>89</v>
      </c>
      <c r="G26" s="8" t="s">
        <v>187</v>
      </c>
      <c r="H26" s="8" t="s">
        <v>188</v>
      </c>
      <c r="I26" s="10">
        <v>10000</v>
      </c>
      <c r="J26" s="10">
        <v>10000</v>
      </c>
      <c r="K26" s="10">
        <v>10000</v>
      </c>
      <c r="L26" s="10"/>
      <c r="M26" s="10"/>
      <c r="N26" s="10"/>
      <c r="O26" s="10"/>
      <c r="P26" s="22"/>
      <c r="Q26" s="10"/>
      <c r="R26" s="10"/>
      <c r="S26" s="10"/>
      <c r="T26" s="10"/>
      <c r="U26" s="10"/>
      <c r="V26" s="10"/>
      <c r="W26" s="10"/>
    </row>
    <row r="27" ht="18.75" customHeight="1" spans="1:23">
      <c r="A27" s="22"/>
      <c r="B27" s="22"/>
      <c r="C27" s="9" t="s">
        <v>257</v>
      </c>
      <c r="D27" s="22"/>
      <c r="E27" s="22"/>
      <c r="F27" s="22"/>
      <c r="G27" s="22"/>
      <c r="H27" s="22"/>
      <c r="I27" s="10">
        <v>20000</v>
      </c>
      <c r="J27" s="10">
        <v>20000</v>
      </c>
      <c r="K27" s="10">
        <v>20000</v>
      </c>
      <c r="L27" s="10"/>
      <c r="M27" s="10"/>
      <c r="N27" s="10"/>
      <c r="O27" s="10"/>
      <c r="P27" s="22"/>
      <c r="Q27" s="10"/>
      <c r="R27" s="10"/>
      <c r="S27" s="10"/>
      <c r="T27" s="10"/>
      <c r="U27" s="10"/>
      <c r="V27" s="10"/>
      <c r="W27" s="10"/>
    </row>
    <row r="28" ht="18.75" customHeight="1" spans="1:23">
      <c r="A28" s="8" t="s">
        <v>239</v>
      </c>
      <c r="B28" s="8" t="s">
        <v>258</v>
      </c>
      <c r="C28" s="9" t="s">
        <v>257</v>
      </c>
      <c r="D28" s="8" t="s">
        <v>56</v>
      </c>
      <c r="E28" s="8" t="s">
        <v>78</v>
      </c>
      <c r="F28" s="8" t="s">
        <v>79</v>
      </c>
      <c r="G28" s="8" t="s">
        <v>199</v>
      </c>
      <c r="H28" s="8" t="s">
        <v>200</v>
      </c>
      <c r="I28" s="10">
        <v>20000</v>
      </c>
      <c r="J28" s="10">
        <v>20000</v>
      </c>
      <c r="K28" s="10">
        <v>20000</v>
      </c>
      <c r="L28" s="10"/>
      <c r="M28" s="10"/>
      <c r="N28" s="10"/>
      <c r="O28" s="10"/>
      <c r="P28" s="22"/>
      <c r="Q28" s="10"/>
      <c r="R28" s="10"/>
      <c r="S28" s="10"/>
      <c r="T28" s="10"/>
      <c r="U28" s="10"/>
      <c r="V28" s="10"/>
      <c r="W28" s="10"/>
    </row>
    <row r="29" ht="18.75" customHeight="1" spans="1:23">
      <c r="A29" s="11" t="s">
        <v>32</v>
      </c>
      <c r="B29" s="11"/>
      <c r="C29" s="11"/>
      <c r="D29" s="11"/>
      <c r="E29" s="11"/>
      <c r="F29" s="11"/>
      <c r="G29" s="11"/>
      <c r="H29" s="11"/>
      <c r="I29" s="10">
        <v>367500</v>
      </c>
      <c r="J29" s="10">
        <v>167500</v>
      </c>
      <c r="K29" s="10">
        <v>167500</v>
      </c>
      <c r="L29" s="10"/>
      <c r="M29" s="10"/>
      <c r="N29" s="10"/>
      <c r="O29" s="10"/>
      <c r="P29" s="10"/>
      <c r="Q29" s="10"/>
      <c r="R29" s="10">
        <v>200000</v>
      </c>
      <c r="S29" s="10"/>
      <c r="T29" s="10">
        <v>120000</v>
      </c>
      <c r="U29" s="10"/>
      <c r="V29" s="10"/>
      <c r="W29" s="10">
        <v>80000</v>
      </c>
    </row>
  </sheetData>
  <mergeCells count="28">
    <mergeCell ref="A2:W2"/>
    <mergeCell ref="A3:H3"/>
    <mergeCell ref="J4:M4"/>
    <mergeCell ref="N4:P4"/>
    <mergeCell ref="R4:W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4"/>
  <sheetViews>
    <sheetView showZeros="0" tabSelected="1" topLeftCell="A61" workbookViewId="0">
      <selection activeCell="B78" sqref="B7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083333333333" customWidth="1"/>
    <col min="10" max="10" width="27.9833333333333" customWidth="1"/>
  </cols>
  <sheetData>
    <row r="1" customHeight="1" spans="1:10">
      <c r="A1" s="19" t="s">
        <v>259</v>
      </c>
      <c r="B1" s="19"/>
      <c r="C1" s="19"/>
      <c r="D1" s="19"/>
      <c r="E1" s="19"/>
      <c r="F1" s="19"/>
      <c r="G1" s="19"/>
      <c r="H1" s="19"/>
      <c r="I1" s="19"/>
      <c r="J1" s="19"/>
    </row>
    <row r="2" ht="45" customHeight="1" spans="1:10">
      <c r="A2" s="28" t="s">
        <v>260</v>
      </c>
      <c r="B2" s="28"/>
      <c r="C2" s="28"/>
      <c r="D2" s="28"/>
      <c r="E2" s="28"/>
      <c r="F2" s="28"/>
      <c r="G2" s="28"/>
      <c r="H2" s="28"/>
      <c r="I2" s="28"/>
      <c r="J2" s="28"/>
    </row>
    <row r="3" ht="20.25" customHeight="1" spans="1:10">
      <c r="A3" s="18" t="str">
        <f>"单位名称："&amp;"易门县司法局"</f>
        <v>单位名称：易门县司法局</v>
      </c>
      <c r="B3" s="18"/>
      <c r="C3" s="18"/>
      <c r="D3" s="18"/>
      <c r="E3" s="18"/>
      <c r="F3" s="18"/>
      <c r="G3" s="18"/>
      <c r="H3" s="18"/>
      <c r="I3" s="18"/>
      <c r="J3" s="18"/>
    </row>
    <row r="4" ht="20.25" customHeight="1" spans="1:10">
      <c r="A4" s="29" t="s">
        <v>261</v>
      </c>
      <c r="B4" s="29" t="s">
        <v>262</v>
      </c>
      <c r="C4" s="29" t="s">
        <v>263</v>
      </c>
      <c r="D4" s="29" t="s">
        <v>264</v>
      </c>
      <c r="E4" s="29" t="s">
        <v>265</v>
      </c>
      <c r="F4" s="29" t="s">
        <v>266</v>
      </c>
      <c r="G4" s="29" t="s">
        <v>267</v>
      </c>
      <c r="H4" s="29" t="s">
        <v>268</v>
      </c>
      <c r="I4" s="29" t="s">
        <v>269</v>
      </c>
      <c r="J4" s="29" t="s">
        <v>270</v>
      </c>
    </row>
    <row r="5" ht="46.5" customHeight="1" spans="1:10">
      <c r="A5" s="29"/>
      <c r="B5" s="29"/>
      <c r="C5" s="29"/>
      <c r="D5" s="29"/>
      <c r="E5" s="29"/>
      <c r="F5" s="29"/>
      <c r="G5" s="29"/>
      <c r="H5" s="29"/>
      <c r="I5" s="29"/>
      <c r="J5" s="29"/>
    </row>
    <row r="6" ht="20.25" customHeight="1" spans="1:10">
      <c r="A6" s="30">
        <v>1</v>
      </c>
      <c r="B6" s="30">
        <v>2</v>
      </c>
      <c r="C6" s="30">
        <v>3</v>
      </c>
      <c r="D6" s="30">
        <v>4</v>
      </c>
      <c r="E6" s="30">
        <v>5</v>
      </c>
      <c r="F6" s="30">
        <v>6</v>
      </c>
      <c r="G6" s="30">
        <v>7</v>
      </c>
      <c r="H6" s="30">
        <v>8</v>
      </c>
      <c r="I6" s="30">
        <v>9</v>
      </c>
      <c r="J6" s="30">
        <v>10</v>
      </c>
    </row>
    <row r="7" ht="20.25" customHeight="1" spans="1:10">
      <c r="A7" s="22" t="s">
        <v>56</v>
      </c>
      <c r="B7" s="22"/>
      <c r="C7" s="22"/>
      <c r="E7" s="35"/>
      <c r="F7" s="35"/>
      <c r="G7" s="35"/>
      <c r="H7" s="35"/>
      <c r="I7" s="35"/>
      <c r="J7" s="35"/>
    </row>
    <row r="8" ht="20.25" customHeight="1" spans="1:10">
      <c r="A8" s="46" t="s">
        <v>241</v>
      </c>
      <c r="B8" s="22" t="s">
        <v>271</v>
      </c>
      <c r="C8" s="23"/>
      <c r="D8" s="23"/>
      <c r="E8" s="35"/>
      <c r="F8" s="35"/>
      <c r="G8" s="35"/>
      <c r="H8" s="35"/>
      <c r="I8" s="35"/>
      <c r="J8" s="35"/>
    </row>
    <row r="9" ht="20.25" customHeight="1" spans="1:10">
      <c r="A9" s="22"/>
      <c r="B9" s="22"/>
      <c r="C9" s="22" t="s">
        <v>272</v>
      </c>
      <c r="D9" s="47" t="s">
        <v>273</v>
      </c>
      <c r="E9" s="48" t="s">
        <v>274</v>
      </c>
      <c r="F9" s="36" t="s">
        <v>275</v>
      </c>
      <c r="G9" s="23" t="s">
        <v>276</v>
      </c>
      <c r="H9" s="36" t="s">
        <v>277</v>
      </c>
      <c r="I9" s="36" t="s">
        <v>278</v>
      </c>
      <c r="J9" s="48" t="s">
        <v>279</v>
      </c>
    </row>
    <row r="10" ht="20.25" customHeight="1" spans="1:10">
      <c r="A10" s="22"/>
      <c r="B10" s="22"/>
      <c r="C10" s="22" t="s">
        <v>272</v>
      </c>
      <c r="D10" s="47" t="s">
        <v>273</v>
      </c>
      <c r="E10" s="48" t="s">
        <v>280</v>
      </c>
      <c r="F10" s="36" t="s">
        <v>275</v>
      </c>
      <c r="G10" s="23" t="s">
        <v>276</v>
      </c>
      <c r="H10" s="36" t="s">
        <v>277</v>
      </c>
      <c r="I10" s="36" t="s">
        <v>278</v>
      </c>
      <c r="J10" s="48" t="s">
        <v>279</v>
      </c>
    </row>
    <row r="11" ht="20.25" customHeight="1" spans="1:10">
      <c r="A11" s="22"/>
      <c r="B11" s="22"/>
      <c r="C11" s="22" t="s">
        <v>272</v>
      </c>
      <c r="D11" s="47" t="s">
        <v>273</v>
      </c>
      <c r="E11" s="48" t="s">
        <v>281</v>
      </c>
      <c r="F11" s="36" t="s">
        <v>282</v>
      </c>
      <c r="G11" s="23" t="s">
        <v>283</v>
      </c>
      <c r="H11" s="36" t="s">
        <v>277</v>
      </c>
      <c r="I11" s="36" t="s">
        <v>278</v>
      </c>
      <c r="J11" s="48" t="s">
        <v>279</v>
      </c>
    </row>
    <row r="12" ht="20.25" customHeight="1" spans="1:10">
      <c r="A12" s="22"/>
      <c r="B12" s="22"/>
      <c r="C12" s="22" t="s">
        <v>272</v>
      </c>
      <c r="D12" s="47" t="s">
        <v>284</v>
      </c>
      <c r="E12" s="48" t="s">
        <v>285</v>
      </c>
      <c r="F12" s="36" t="s">
        <v>275</v>
      </c>
      <c r="G12" s="23" t="s">
        <v>276</v>
      </c>
      <c r="H12" s="36" t="s">
        <v>277</v>
      </c>
      <c r="I12" s="36" t="s">
        <v>278</v>
      </c>
      <c r="J12" s="48" t="s">
        <v>286</v>
      </c>
    </row>
    <row r="13" ht="20.25" customHeight="1" spans="1:10">
      <c r="A13" s="22"/>
      <c r="B13" s="22"/>
      <c r="C13" s="22" t="s">
        <v>272</v>
      </c>
      <c r="D13" s="47" t="s">
        <v>284</v>
      </c>
      <c r="E13" s="48" t="s">
        <v>287</v>
      </c>
      <c r="F13" s="36" t="s">
        <v>275</v>
      </c>
      <c r="G13" s="23" t="s">
        <v>276</v>
      </c>
      <c r="H13" s="36" t="s">
        <v>277</v>
      </c>
      <c r="I13" s="36" t="s">
        <v>278</v>
      </c>
      <c r="J13" s="48" t="s">
        <v>286</v>
      </c>
    </row>
    <row r="14" ht="20.25" customHeight="1" spans="1:10">
      <c r="A14" s="22"/>
      <c r="B14" s="22"/>
      <c r="C14" s="22" t="s">
        <v>288</v>
      </c>
      <c r="D14" s="47" t="s">
        <v>289</v>
      </c>
      <c r="E14" s="48" t="s">
        <v>290</v>
      </c>
      <c r="F14" s="36" t="s">
        <v>282</v>
      </c>
      <c r="G14" s="23" t="s">
        <v>291</v>
      </c>
      <c r="H14" s="36" t="s">
        <v>292</v>
      </c>
      <c r="I14" s="36" t="s">
        <v>293</v>
      </c>
      <c r="J14" s="48" t="s">
        <v>294</v>
      </c>
    </row>
    <row r="15" ht="20.25" customHeight="1" spans="1:10">
      <c r="A15" s="22"/>
      <c r="B15" s="22"/>
      <c r="C15" s="22" t="s">
        <v>295</v>
      </c>
      <c r="D15" s="47" t="s">
        <v>296</v>
      </c>
      <c r="E15" s="48" t="s">
        <v>297</v>
      </c>
      <c r="F15" s="36" t="s">
        <v>275</v>
      </c>
      <c r="G15" s="23" t="s">
        <v>276</v>
      </c>
      <c r="H15" s="36" t="s">
        <v>277</v>
      </c>
      <c r="I15" s="36" t="s">
        <v>278</v>
      </c>
      <c r="J15" s="48" t="s">
        <v>298</v>
      </c>
    </row>
    <row r="16" ht="20.25" customHeight="1" spans="1:10">
      <c r="A16" s="46" t="s">
        <v>251</v>
      </c>
      <c r="B16" s="22" t="s">
        <v>299</v>
      </c>
      <c r="C16" s="22"/>
      <c r="D16" s="22"/>
      <c r="E16" s="22"/>
      <c r="F16" s="22"/>
      <c r="G16" s="22"/>
      <c r="H16" s="22"/>
      <c r="I16" s="22"/>
      <c r="J16" s="22"/>
    </row>
    <row r="17" ht="20.25" customHeight="1" spans="1:10">
      <c r="A17" s="22"/>
      <c r="B17" s="22"/>
      <c r="C17" s="22" t="s">
        <v>272</v>
      </c>
      <c r="D17" s="47" t="s">
        <v>273</v>
      </c>
      <c r="E17" s="48" t="s">
        <v>300</v>
      </c>
      <c r="F17" s="36" t="s">
        <v>282</v>
      </c>
      <c r="G17" s="23" t="s">
        <v>301</v>
      </c>
      <c r="H17" s="36" t="s">
        <v>302</v>
      </c>
      <c r="I17" s="36" t="s">
        <v>278</v>
      </c>
      <c r="J17" s="48" t="s">
        <v>303</v>
      </c>
    </row>
    <row r="18" ht="20.25" customHeight="1" spans="1:10">
      <c r="A18" s="22"/>
      <c r="B18" s="22"/>
      <c r="C18" s="22" t="s">
        <v>272</v>
      </c>
      <c r="D18" s="47" t="s">
        <v>284</v>
      </c>
      <c r="E18" s="48" t="s">
        <v>304</v>
      </c>
      <c r="F18" s="36" t="s">
        <v>282</v>
      </c>
      <c r="G18" s="23" t="s">
        <v>304</v>
      </c>
      <c r="H18" s="36" t="s">
        <v>292</v>
      </c>
      <c r="I18" s="36" t="s">
        <v>293</v>
      </c>
      <c r="J18" s="48" t="s">
        <v>305</v>
      </c>
    </row>
    <row r="19" ht="20.25" customHeight="1" spans="1:10">
      <c r="A19" s="22"/>
      <c r="B19" s="22"/>
      <c r="C19" s="22" t="s">
        <v>288</v>
      </c>
      <c r="D19" s="47" t="s">
        <v>289</v>
      </c>
      <c r="E19" s="48" t="s">
        <v>306</v>
      </c>
      <c r="F19" s="36" t="s">
        <v>282</v>
      </c>
      <c r="G19" s="23" t="s">
        <v>307</v>
      </c>
      <c r="H19" s="36" t="s">
        <v>308</v>
      </c>
      <c r="I19" s="36" t="s">
        <v>293</v>
      </c>
      <c r="J19" s="48" t="s">
        <v>309</v>
      </c>
    </row>
    <row r="20" ht="20.25" customHeight="1" spans="1:10">
      <c r="A20" s="22"/>
      <c r="B20" s="22"/>
      <c r="C20" s="22" t="s">
        <v>288</v>
      </c>
      <c r="D20" s="47" t="s">
        <v>310</v>
      </c>
      <c r="E20" s="48" t="s">
        <v>311</v>
      </c>
      <c r="F20" s="36" t="s">
        <v>282</v>
      </c>
      <c r="G20" s="23" t="s">
        <v>312</v>
      </c>
      <c r="H20" s="36" t="s">
        <v>277</v>
      </c>
      <c r="I20" s="36" t="s">
        <v>278</v>
      </c>
      <c r="J20" s="48" t="s">
        <v>309</v>
      </c>
    </row>
    <row r="21" ht="20.25" customHeight="1" spans="1:10">
      <c r="A21" s="22"/>
      <c r="B21" s="22"/>
      <c r="C21" s="22" t="s">
        <v>295</v>
      </c>
      <c r="D21" s="47" t="s">
        <v>296</v>
      </c>
      <c r="E21" s="48" t="s">
        <v>313</v>
      </c>
      <c r="F21" s="36" t="s">
        <v>275</v>
      </c>
      <c r="G21" s="23" t="s">
        <v>314</v>
      </c>
      <c r="H21" s="36" t="s">
        <v>277</v>
      </c>
      <c r="I21" s="36" t="s">
        <v>278</v>
      </c>
      <c r="J21" s="48" t="s">
        <v>315</v>
      </c>
    </row>
    <row r="22" ht="20.25" customHeight="1" spans="1:10">
      <c r="A22" s="46" t="s">
        <v>255</v>
      </c>
      <c r="B22" s="22" t="s">
        <v>316</v>
      </c>
      <c r="C22" s="22"/>
      <c r="D22" s="22"/>
      <c r="E22" s="22"/>
      <c r="F22" s="22"/>
      <c r="G22" s="22"/>
      <c r="H22" s="22"/>
      <c r="I22" s="22"/>
      <c r="J22" s="22"/>
    </row>
    <row r="23" ht="20.25" customHeight="1" spans="1:10">
      <c r="A23" s="22"/>
      <c r="B23" s="22"/>
      <c r="C23" s="22" t="s">
        <v>272</v>
      </c>
      <c r="D23" s="47" t="s">
        <v>273</v>
      </c>
      <c r="E23" s="48" t="s">
        <v>317</v>
      </c>
      <c r="F23" s="36" t="s">
        <v>275</v>
      </c>
      <c r="G23" s="23" t="s">
        <v>54</v>
      </c>
      <c r="H23" s="36" t="s">
        <v>318</v>
      </c>
      <c r="I23" s="36" t="s">
        <v>278</v>
      </c>
      <c r="J23" s="48" t="s">
        <v>319</v>
      </c>
    </row>
    <row r="24" ht="20.25" customHeight="1" spans="1:10">
      <c r="A24" s="22"/>
      <c r="B24" s="22"/>
      <c r="C24" s="22" t="s">
        <v>272</v>
      </c>
      <c r="D24" s="47" t="s">
        <v>273</v>
      </c>
      <c r="E24" s="48" t="s">
        <v>320</v>
      </c>
      <c r="F24" s="36" t="s">
        <v>275</v>
      </c>
      <c r="G24" s="23" t="s">
        <v>321</v>
      </c>
      <c r="H24" s="36" t="s">
        <v>322</v>
      </c>
      <c r="I24" s="36" t="s">
        <v>278</v>
      </c>
      <c r="J24" s="48" t="s">
        <v>323</v>
      </c>
    </row>
    <row r="25" ht="20.25" customHeight="1" spans="1:10">
      <c r="A25" s="22"/>
      <c r="B25" s="22"/>
      <c r="C25" s="22" t="s">
        <v>272</v>
      </c>
      <c r="D25" s="47" t="s">
        <v>284</v>
      </c>
      <c r="E25" s="48" t="s">
        <v>324</v>
      </c>
      <c r="F25" s="36" t="s">
        <v>275</v>
      </c>
      <c r="G25" s="23" t="s">
        <v>325</v>
      </c>
      <c r="H25" s="36" t="s">
        <v>277</v>
      </c>
      <c r="I25" s="36" t="s">
        <v>278</v>
      </c>
      <c r="J25" s="48" t="s">
        <v>326</v>
      </c>
    </row>
    <row r="26" ht="20.25" customHeight="1" spans="1:10">
      <c r="A26" s="22"/>
      <c r="B26" s="22"/>
      <c r="C26" s="22" t="s">
        <v>288</v>
      </c>
      <c r="D26" s="47" t="s">
        <v>289</v>
      </c>
      <c r="E26" s="48" t="s">
        <v>327</v>
      </c>
      <c r="F26" s="36" t="s">
        <v>275</v>
      </c>
      <c r="G26" s="23" t="s">
        <v>276</v>
      </c>
      <c r="H26" s="36" t="s">
        <v>277</v>
      </c>
      <c r="I26" s="36" t="s">
        <v>278</v>
      </c>
      <c r="J26" s="48" t="s">
        <v>328</v>
      </c>
    </row>
    <row r="27" ht="20.25" customHeight="1" spans="1:10">
      <c r="A27" s="22"/>
      <c r="B27" s="22"/>
      <c r="C27" s="22" t="s">
        <v>295</v>
      </c>
      <c r="D27" s="47" t="s">
        <v>296</v>
      </c>
      <c r="E27" s="48" t="s">
        <v>329</v>
      </c>
      <c r="F27" s="36" t="s">
        <v>275</v>
      </c>
      <c r="G27" s="23" t="s">
        <v>276</v>
      </c>
      <c r="H27" s="36" t="s">
        <v>277</v>
      </c>
      <c r="I27" s="36" t="s">
        <v>278</v>
      </c>
      <c r="J27" s="48" t="s">
        <v>330</v>
      </c>
    </row>
    <row r="28" ht="20.25" customHeight="1" spans="1:10">
      <c r="A28" s="46" t="s">
        <v>253</v>
      </c>
      <c r="B28" s="22" t="s">
        <v>331</v>
      </c>
      <c r="C28" s="22"/>
      <c r="D28" s="22"/>
      <c r="E28" s="22"/>
      <c r="F28" s="22"/>
      <c r="G28" s="22"/>
      <c r="H28" s="22"/>
      <c r="I28" s="22"/>
      <c r="J28" s="22"/>
    </row>
    <row r="29" ht="20.25" customHeight="1" spans="1:10">
      <c r="A29" s="22"/>
      <c r="B29" s="22"/>
      <c r="C29" s="22" t="s">
        <v>272</v>
      </c>
      <c r="D29" s="47" t="s">
        <v>273</v>
      </c>
      <c r="E29" s="48" t="s">
        <v>332</v>
      </c>
      <c r="F29" s="36" t="s">
        <v>275</v>
      </c>
      <c r="G29" s="23" t="s">
        <v>333</v>
      </c>
      <c r="H29" s="36" t="s">
        <v>334</v>
      </c>
      <c r="I29" s="36" t="s">
        <v>278</v>
      </c>
      <c r="J29" s="48" t="s">
        <v>335</v>
      </c>
    </row>
    <row r="30" ht="20.25" customHeight="1" spans="1:10">
      <c r="A30" s="22"/>
      <c r="B30" s="22"/>
      <c r="C30" s="22" t="s">
        <v>272</v>
      </c>
      <c r="D30" s="47" t="s">
        <v>273</v>
      </c>
      <c r="E30" s="48" t="s">
        <v>336</v>
      </c>
      <c r="F30" s="36" t="s">
        <v>275</v>
      </c>
      <c r="G30" s="23" t="s">
        <v>46</v>
      </c>
      <c r="H30" s="36" t="s">
        <v>337</v>
      </c>
      <c r="I30" s="36" t="s">
        <v>278</v>
      </c>
      <c r="J30" s="48" t="s">
        <v>338</v>
      </c>
    </row>
    <row r="31" ht="20.25" customHeight="1" spans="1:10">
      <c r="A31" s="22"/>
      <c r="B31" s="22"/>
      <c r="C31" s="22" t="s">
        <v>272</v>
      </c>
      <c r="D31" s="47" t="s">
        <v>273</v>
      </c>
      <c r="E31" s="48" t="s">
        <v>339</v>
      </c>
      <c r="F31" s="36" t="s">
        <v>275</v>
      </c>
      <c r="G31" s="23" t="s">
        <v>321</v>
      </c>
      <c r="H31" s="36" t="s">
        <v>340</v>
      </c>
      <c r="I31" s="36" t="s">
        <v>278</v>
      </c>
      <c r="J31" s="48" t="s">
        <v>341</v>
      </c>
    </row>
    <row r="32" ht="20.25" customHeight="1" spans="1:10">
      <c r="A32" s="22"/>
      <c r="B32" s="22"/>
      <c r="C32" s="22" t="s">
        <v>272</v>
      </c>
      <c r="D32" s="47" t="s">
        <v>273</v>
      </c>
      <c r="E32" s="48" t="s">
        <v>342</v>
      </c>
      <c r="F32" s="36" t="s">
        <v>275</v>
      </c>
      <c r="G32" s="23" t="s">
        <v>276</v>
      </c>
      <c r="H32" s="36" t="s">
        <v>277</v>
      </c>
      <c r="I32" s="36" t="s">
        <v>278</v>
      </c>
      <c r="J32" s="48" t="s">
        <v>343</v>
      </c>
    </row>
    <row r="33" ht="20.25" customHeight="1" spans="1:10">
      <c r="A33" s="22"/>
      <c r="B33" s="22"/>
      <c r="C33" s="22" t="s">
        <v>272</v>
      </c>
      <c r="D33" s="47" t="s">
        <v>344</v>
      </c>
      <c r="E33" s="48" t="s">
        <v>345</v>
      </c>
      <c r="F33" s="36" t="s">
        <v>275</v>
      </c>
      <c r="G33" s="23" t="s">
        <v>276</v>
      </c>
      <c r="H33" s="36" t="s">
        <v>277</v>
      </c>
      <c r="I33" s="36" t="s">
        <v>278</v>
      </c>
      <c r="J33" s="48" t="s">
        <v>346</v>
      </c>
    </row>
    <row r="34" ht="20.25" customHeight="1" spans="1:10">
      <c r="A34" s="22"/>
      <c r="B34" s="22"/>
      <c r="C34" s="22" t="s">
        <v>288</v>
      </c>
      <c r="D34" s="47" t="s">
        <v>289</v>
      </c>
      <c r="E34" s="48" t="s">
        <v>347</v>
      </c>
      <c r="F34" s="36" t="s">
        <v>282</v>
      </c>
      <c r="G34" s="23" t="s">
        <v>348</v>
      </c>
      <c r="H34" s="36" t="s">
        <v>349</v>
      </c>
      <c r="I34" s="36" t="s">
        <v>293</v>
      </c>
      <c r="J34" s="48" t="s">
        <v>350</v>
      </c>
    </row>
    <row r="35" ht="20.25" customHeight="1" spans="1:10">
      <c r="A35" s="22"/>
      <c r="B35" s="22"/>
      <c r="C35" s="22" t="s">
        <v>295</v>
      </c>
      <c r="D35" s="47" t="s">
        <v>296</v>
      </c>
      <c r="E35" s="48" t="s">
        <v>351</v>
      </c>
      <c r="F35" s="36" t="s">
        <v>275</v>
      </c>
      <c r="G35" s="23" t="s">
        <v>276</v>
      </c>
      <c r="H35" s="36" t="s">
        <v>277</v>
      </c>
      <c r="I35" s="36" t="s">
        <v>278</v>
      </c>
      <c r="J35" s="48" t="s">
        <v>352</v>
      </c>
    </row>
    <row r="36" ht="20.25" customHeight="1" spans="1:10">
      <c r="A36" s="46" t="s">
        <v>247</v>
      </c>
      <c r="B36" s="22" t="s">
        <v>353</v>
      </c>
      <c r="C36" s="22"/>
      <c r="D36" s="22"/>
      <c r="E36" s="22"/>
      <c r="F36" s="22"/>
      <c r="G36" s="22"/>
      <c r="H36" s="22"/>
      <c r="I36" s="22"/>
      <c r="J36" s="22"/>
    </row>
    <row r="37" ht="20.25" customHeight="1" spans="1:10">
      <c r="A37" s="22"/>
      <c r="B37" s="22"/>
      <c r="C37" s="22" t="s">
        <v>272</v>
      </c>
      <c r="D37" s="47" t="s">
        <v>273</v>
      </c>
      <c r="E37" s="48" t="s">
        <v>354</v>
      </c>
      <c r="F37" s="36" t="s">
        <v>275</v>
      </c>
      <c r="G37" s="23" t="s">
        <v>314</v>
      </c>
      <c r="H37" s="36" t="s">
        <v>277</v>
      </c>
      <c r="I37" s="36" t="s">
        <v>278</v>
      </c>
      <c r="J37" s="48" t="s">
        <v>355</v>
      </c>
    </row>
    <row r="38" ht="20.25" customHeight="1" spans="1:10">
      <c r="A38" s="22"/>
      <c r="B38" s="22"/>
      <c r="C38" s="22" t="s">
        <v>272</v>
      </c>
      <c r="D38" s="47" t="s">
        <v>284</v>
      </c>
      <c r="E38" s="48" t="s">
        <v>356</v>
      </c>
      <c r="F38" s="36" t="s">
        <v>282</v>
      </c>
      <c r="G38" s="23" t="s">
        <v>357</v>
      </c>
      <c r="H38" s="36" t="s">
        <v>358</v>
      </c>
      <c r="I38" s="36" t="s">
        <v>293</v>
      </c>
      <c r="J38" s="48" t="s">
        <v>355</v>
      </c>
    </row>
    <row r="39" ht="20.25" customHeight="1" spans="1:10">
      <c r="A39" s="22"/>
      <c r="B39" s="22"/>
      <c r="C39" s="22" t="s">
        <v>272</v>
      </c>
      <c r="D39" s="47" t="s">
        <v>344</v>
      </c>
      <c r="E39" s="48" t="s">
        <v>359</v>
      </c>
      <c r="F39" s="36" t="s">
        <v>282</v>
      </c>
      <c r="G39" s="23" t="s">
        <v>283</v>
      </c>
      <c r="H39" s="36" t="s">
        <v>277</v>
      </c>
      <c r="I39" s="36" t="s">
        <v>278</v>
      </c>
      <c r="J39" s="48" t="s">
        <v>355</v>
      </c>
    </row>
    <row r="40" ht="20.25" customHeight="1" spans="1:10">
      <c r="A40" s="22"/>
      <c r="B40" s="22"/>
      <c r="C40" s="22" t="s">
        <v>288</v>
      </c>
      <c r="D40" s="47" t="s">
        <v>289</v>
      </c>
      <c r="E40" s="48" t="s">
        <v>360</v>
      </c>
      <c r="F40" s="36" t="s">
        <v>282</v>
      </c>
      <c r="G40" s="23" t="s">
        <v>361</v>
      </c>
      <c r="H40" s="36" t="s">
        <v>349</v>
      </c>
      <c r="I40" s="36" t="s">
        <v>293</v>
      </c>
      <c r="J40" s="48" t="s">
        <v>362</v>
      </c>
    </row>
    <row r="41" ht="20.25" customHeight="1" spans="1:10">
      <c r="A41" s="22"/>
      <c r="B41" s="22"/>
      <c r="C41" s="22" t="s">
        <v>295</v>
      </c>
      <c r="D41" s="47" t="s">
        <v>296</v>
      </c>
      <c r="E41" s="48" t="s">
        <v>363</v>
      </c>
      <c r="F41" s="36" t="s">
        <v>275</v>
      </c>
      <c r="G41" s="23" t="s">
        <v>314</v>
      </c>
      <c r="H41" s="36" t="s">
        <v>277</v>
      </c>
      <c r="I41" s="36" t="s">
        <v>278</v>
      </c>
      <c r="J41" s="48" t="s">
        <v>364</v>
      </c>
    </row>
    <row r="42" ht="20.25" customHeight="1" spans="1:10">
      <c r="A42" s="46" t="s">
        <v>243</v>
      </c>
      <c r="B42" s="22" t="s">
        <v>365</v>
      </c>
      <c r="C42" s="22"/>
      <c r="D42" s="22"/>
      <c r="E42" s="22"/>
      <c r="F42" s="22"/>
      <c r="G42" s="22"/>
      <c r="H42" s="22"/>
      <c r="I42" s="22"/>
      <c r="J42" s="22"/>
    </row>
    <row r="43" ht="20.25" customHeight="1" spans="1:10">
      <c r="A43" s="22"/>
      <c r="B43" s="22"/>
      <c r="C43" s="22" t="s">
        <v>272</v>
      </c>
      <c r="D43" s="47" t="s">
        <v>273</v>
      </c>
      <c r="E43" s="48" t="s">
        <v>366</v>
      </c>
      <c r="F43" s="36" t="s">
        <v>282</v>
      </c>
      <c r="G43" s="23" t="s">
        <v>283</v>
      </c>
      <c r="H43" s="36" t="s">
        <v>277</v>
      </c>
      <c r="I43" s="36" t="s">
        <v>278</v>
      </c>
      <c r="J43" s="48" t="s">
        <v>367</v>
      </c>
    </row>
    <row r="44" ht="20.25" customHeight="1" spans="1:10">
      <c r="A44" s="22"/>
      <c r="B44" s="22"/>
      <c r="C44" s="22" t="s">
        <v>272</v>
      </c>
      <c r="D44" s="47" t="s">
        <v>284</v>
      </c>
      <c r="E44" s="48" t="s">
        <v>368</v>
      </c>
      <c r="F44" s="36" t="s">
        <v>282</v>
      </c>
      <c r="G44" s="23" t="s">
        <v>283</v>
      </c>
      <c r="H44" s="36" t="s">
        <v>277</v>
      </c>
      <c r="I44" s="36" t="s">
        <v>278</v>
      </c>
      <c r="J44" s="48" t="s">
        <v>369</v>
      </c>
    </row>
    <row r="45" ht="20.25" customHeight="1" spans="1:10">
      <c r="A45" s="22"/>
      <c r="B45" s="22"/>
      <c r="C45" s="22" t="s">
        <v>272</v>
      </c>
      <c r="D45" s="47" t="s">
        <v>284</v>
      </c>
      <c r="E45" s="48" t="s">
        <v>370</v>
      </c>
      <c r="F45" s="36" t="s">
        <v>275</v>
      </c>
      <c r="G45" s="23" t="s">
        <v>276</v>
      </c>
      <c r="H45" s="36" t="s">
        <v>277</v>
      </c>
      <c r="I45" s="36" t="s">
        <v>278</v>
      </c>
      <c r="J45" s="48" t="s">
        <v>371</v>
      </c>
    </row>
    <row r="46" ht="20.25" customHeight="1" spans="1:10">
      <c r="A46" s="22"/>
      <c r="B46" s="22"/>
      <c r="C46" s="22" t="s">
        <v>272</v>
      </c>
      <c r="D46" s="47" t="s">
        <v>344</v>
      </c>
      <c r="E46" s="48" t="s">
        <v>372</v>
      </c>
      <c r="F46" s="36" t="s">
        <v>282</v>
      </c>
      <c r="G46" s="23" t="s">
        <v>283</v>
      </c>
      <c r="H46" s="36" t="s">
        <v>277</v>
      </c>
      <c r="I46" s="36" t="s">
        <v>278</v>
      </c>
      <c r="J46" s="48" t="s">
        <v>373</v>
      </c>
    </row>
    <row r="47" ht="20.25" customHeight="1" spans="1:10">
      <c r="A47" s="22"/>
      <c r="B47" s="22"/>
      <c r="C47" s="22" t="s">
        <v>288</v>
      </c>
      <c r="D47" s="47" t="s">
        <v>289</v>
      </c>
      <c r="E47" s="48" t="s">
        <v>347</v>
      </c>
      <c r="F47" s="36" t="s">
        <v>282</v>
      </c>
      <c r="G47" s="23" t="s">
        <v>374</v>
      </c>
      <c r="H47" s="36" t="s">
        <v>349</v>
      </c>
      <c r="I47" s="36" t="s">
        <v>293</v>
      </c>
      <c r="J47" s="48" t="s">
        <v>350</v>
      </c>
    </row>
    <row r="48" ht="20.25" customHeight="1" spans="1:10">
      <c r="A48" s="22"/>
      <c r="B48" s="22"/>
      <c r="C48" s="22" t="s">
        <v>295</v>
      </c>
      <c r="D48" s="47" t="s">
        <v>296</v>
      </c>
      <c r="E48" s="48" t="s">
        <v>375</v>
      </c>
      <c r="F48" s="36" t="s">
        <v>275</v>
      </c>
      <c r="G48" s="23" t="s">
        <v>276</v>
      </c>
      <c r="H48" s="36" t="s">
        <v>277</v>
      </c>
      <c r="I48" s="36" t="s">
        <v>278</v>
      </c>
      <c r="J48" s="48" t="s">
        <v>376</v>
      </c>
    </row>
    <row r="49" ht="20.25" customHeight="1" spans="1:10">
      <c r="A49" s="46" t="s">
        <v>245</v>
      </c>
      <c r="B49" s="22" t="s">
        <v>377</v>
      </c>
      <c r="C49" s="22"/>
      <c r="D49" s="22"/>
      <c r="E49" s="22"/>
      <c r="F49" s="22"/>
      <c r="G49" s="22"/>
      <c r="H49" s="22"/>
      <c r="I49" s="22"/>
      <c r="J49" s="22"/>
    </row>
    <row r="50" ht="20.25" customHeight="1" spans="1:10">
      <c r="A50" s="22"/>
      <c r="B50" s="22"/>
      <c r="C50" s="22" t="s">
        <v>272</v>
      </c>
      <c r="D50" s="47" t="s">
        <v>273</v>
      </c>
      <c r="E50" s="48" t="s">
        <v>378</v>
      </c>
      <c r="F50" s="36" t="s">
        <v>275</v>
      </c>
      <c r="G50" s="23" t="s">
        <v>276</v>
      </c>
      <c r="H50" s="36" t="s">
        <v>277</v>
      </c>
      <c r="I50" s="36" t="s">
        <v>278</v>
      </c>
      <c r="J50" s="48" t="s">
        <v>379</v>
      </c>
    </row>
    <row r="51" ht="20.25" customHeight="1" spans="1:10">
      <c r="A51" s="22"/>
      <c r="B51" s="22"/>
      <c r="C51" s="22" t="s">
        <v>272</v>
      </c>
      <c r="D51" s="47" t="s">
        <v>284</v>
      </c>
      <c r="E51" s="48" t="s">
        <v>380</v>
      </c>
      <c r="F51" s="36" t="s">
        <v>282</v>
      </c>
      <c r="G51" s="23" t="s">
        <v>283</v>
      </c>
      <c r="H51" s="36" t="s">
        <v>277</v>
      </c>
      <c r="I51" s="36" t="s">
        <v>278</v>
      </c>
      <c r="J51" s="48" t="s">
        <v>381</v>
      </c>
    </row>
    <row r="52" ht="20.25" customHeight="1" spans="1:10">
      <c r="A52" s="22"/>
      <c r="B52" s="22"/>
      <c r="C52" s="22" t="s">
        <v>272</v>
      </c>
      <c r="D52" s="47" t="s">
        <v>344</v>
      </c>
      <c r="E52" s="48" t="s">
        <v>382</v>
      </c>
      <c r="F52" s="36" t="s">
        <v>282</v>
      </c>
      <c r="G52" s="23" t="s">
        <v>383</v>
      </c>
      <c r="H52" s="36" t="s">
        <v>349</v>
      </c>
      <c r="I52" s="36" t="s">
        <v>293</v>
      </c>
      <c r="J52" s="48" t="s">
        <v>384</v>
      </c>
    </row>
    <row r="53" ht="20.25" customHeight="1" spans="1:10">
      <c r="A53" s="22"/>
      <c r="B53" s="22"/>
      <c r="C53" s="22" t="s">
        <v>288</v>
      </c>
      <c r="D53" s="47" t="s">
        <v>289</v>
      </c>
      <c r="E53" s="48" t="s">
        <v>385</v>
      </c>
      <c r="F53" s="36" t="s">
        <v>282</v>
      </c>
      <c r="G53" s="23" t="s">
        <v>386</v>
      </c>
      <c r="H53" s="36" t="s">
        <v>349</v>
      </c>
      <c r="I53" s="36" t="s">
        <v>293</v>
      </c>
      <c r="J53" s="48" t="s">
        <v>387</v>
      </c>
    </row>
    <row r="54" ht="20.25" customHeight="1" spans="1:10">
      <c r="A54" s="22"/>
      <c r="B54" s="22"/>
      <c r="C54" s="22" t="s">
        <v>295</v>
      </c>
      <c r="D54" s="47" t="s">
        <v>296</v>
      </c>
      <c r="E54" s="48" t="s">
        <v>296</v>
      </c>
      <c r="F54" s="36" t="s">
        <v>275</v>
      </c>
      <c r="G54" s="23" t="s">
        <v>276</v>
      </c>
      <c r="H54" s="36" t="s">
        <v>277</v>
      </c>
      <c r="I54" s="36" t="s">
        <v>278</v>
      </c>
      <c r="J54" s="48" t="s">
        <v>388</v>
      </c>
    </row>
    <row r="55" ht="20.25" customHeight="1" spans="1:10">
      <c r="A55" s="46" t="s">
        <v>238</v>
      </c>
      <c r="B55" s="22" t="s">
        <v>389</v>
      </c>
      <c r="C55" s="22"/>
      <c r="D55" s="22"/>
      <c r="E55" s="22"/>
      <c r="F55" s="22"/>
      <c r="G55" s="22"/>
      <c r="H55" s="22"/>
      <c r="I55" s="22"/>
      <c r="J55" s="22"/>
    </row>
    <row r="56" ht="20.25" customHeight="1" spans="1:10">
      <c r="A56" s="22"/>
      <c r="B56" s="22"/>
      <c r="C56" s="22" t="s">
        <v>272</v>
      </c>
      <c r="D56" s="47" t="s">
        <v>273</v>
      </c>
      <c r="E56" s="48" t="s">
        <v>390</v>
      </c>
      <c r="F56" s="36" t="s">
        <v>282</v>
      </c>
      <c r="G56" s="23" t="s">
        <v>391</v>
      </c>
      <c r="H56" s="36" t="s">
        <v>392</v>
      </c>
      <c r="I56" s="36" t="s">
        <v>278</v>
      </c>
      <c r="J56" s="48" t="s">
        <v>393</v>
      </c>
    </row>
    <row r="57" ht="20.25" customHeight="1" spans="1:10">
      <c r="A57" s="22"/>
      <c r="B57" s="22"/>
      <c r="C57" s="22" t="s">
        <v>272</v>
      </c>
      <c r="D57" s="47" t="s">
        <v>273</v>
      </c>
      <c r="E57" s="48" t="s">
        <v>394</v>
      </c>
      <c r="F57" s="36" t="s">
        <v>282</v>
      </c>
      <c r="G57" s="23" t="s">
        <v>283</v>
      </c>
      <c r="H57" s="36" t="s">
        <v>277</v>
      </c>
      <c r="I57" s="36" t="s">
        <v>278</v>
      </c>
      <c r="J57" s="48" t="s">
        <v>395</v>
      </c>
    </row>
    <row r="58" ht="20.25" customHeight="1" spans="1:10">
      <c r="A58" s="22"/>
      <c r="B58" s="22"/>
      <c r="C58" s="22" t="s">
        <v>272</v>
      </c>
      <c r="D58" s="47" t="s">
        <v>344</v>
      </c>
      <c r="E58" s="48" t="s">
        <v>396</v>
      </c>
      <c r="F58" s="36" t="s">
        <v>282</v>
      </c>
      <c r="G58" s="23" t="s">
        <v>397</v>
      </c>
      <c r="H58" s="36" t="s">
        <v>398</v>
      </c>
      <c r="I58" s="36" t="s">
        <v>278</v>
      </c>
      <c r="J58" s="48" t="s">
        <v>399</v>
      </c>
    </row>
    <row r="59" ht="20.25" customHeight="1" spans="1:10">
      <c r="A59" s="22"/>
      <c r="B59" s="22"/>
      <c r="C59" s="22" t="s">
        <v>288</v>
      </c>
      <c r="D59" s="47" t="s">
        <v>289</v>
      </c>
      <c r="E59" s="48" t="s">
        <v>400</v>
      </c>
      <c r="F59" s="36" t="s">
        <v>282</v>
      </c>
      <c r="G59" s="23" t="s">
        <v>401</v>
      </c>
      <c r="H59" s="36" t="s">
        <v>349</v>
      </c>
      <c r="I59" s="36" t="s">
        <v>293</v>
      </c>
      <c r="J59" s="48" t="s">
        <v>402</v>
      </c>
    </row>
    <row r="60" ht="20.25" customHeight="1" spans="1:10">
      <c r="A60" s="22"/>
      <c r="B60" s="22"/>
      <c r="C60" s="22" t="s">
        <v>295</v>
      </c>
      <c r="D60" s="47" t="s">
        <v>296</v>
      </c>
      <c r="E60" s="48" t="s">
        <v>403</v>
      </c>
      <c r="F60" s="36" t="s">
        <v>275</v>
      </c>
      <c r="G60" s="23" t="s">
        <v>314</v>
      </c>
      <c r="H60" s="36" t="s">
        <v>277</v>
      </c>
      <c r="I60" s="36" t="s">
        <v>278</v>
      </c>
      <c r="J60" s="48" t="s">
        <v>404</v>
      </c>
    </row>
    <row r="61" ht="20.25" customHeight="1" spans="1:10">
      <c r="A61" s="46" t="s">
        <v>249</v>
      </c>
      <c r="B61" s="22" t="s">
        <v>405</v>
      </c>
      <c r="C61" s="22"/>
      <c r="D61" s="22"/>
      <c r="E61" s="22"/>
      <c r="F61" s="22"/>
      <c r="G61" s="22"/>
      <c r="H61" s="22"/>
      <c r="I61" s="22"/>
      <c r="J61" s="22"/>
    </row>
    <row r="62" ht="20.25" customHeight="1" spans="1:10">
      <c r="A62" s="22"/>
      <c r="B62" s="22"/>
      <c r="C62" s="22" t="s">
        <v>272</v>
      </c>
      <c r="D62" s="47" t="s">
        <v>273</v>
      </c>
      <c r="E62" s="48" t="s">
        <v>406</v>
      </c>
      <c r="F62" s="36" t="s">
        <v>275</v>
      </c>
      <c r="G62" s="23" t="s">
        <v>407</v>
      </c>
      <c r="H62" s="36" t="s">
        <v>408</v>
      </c>
      <c r="I62" s="36" t="s">
        <v>278</v>
      </c>
      <c r="J62" s="48" t="s">
        <v>409</v>
      </c>
    </row>
    <row r="63" ht="20.25" customHeight="1" spans="1:10">
      <c r="A63" s="22"/>
      <c r="B63" s="22"/>
      <c r="C63" s="22" t="s">
        <v>272</v>
      </c>
      <c r="D63" s="47" t="s">
        <v>273</v>
      </c>
      <c r="E63" s="48" t="s">
        <v>410</v>
      </c>
      <c r="F63" s="36" t="s">
        <v>275</v>
      </c>
      <c r="G63" s="23" t="s">
        <v>71</v>
      </c>
      <c r="H63" s="36" t="s">
        <v>318</v>
      </c>
      <c r="I63" s="36" t="s">
        <v>278</v>
      </c>
      <c r="J63" s="48" t="s">
        <v>411</v>
      </c>
    </row>
    <row r="64" ht="20.25" customHeight="1" spans="1:10">
      <c r="A64" s="22"/>
      <c r="B64" s="22"/>
      <c r="C64" s="22" t="s">
        <v>272</v>
      </c>
      <c r="D64" s="47" t="s">
        <v>284</v>
      </c>
      <c r="E64" s="48" t="s">
        <v>412</v>
      </c>
      <c r="F64" s="36" t="s">
        <v>275</v>
      </c>
      <c r="G64" s="23" t="s">
        <v>276</v>
      </c>
      <c r="H64" s="36" t="s">
        <v>277</v>
      </c>
      <c r="I64" s="36" t="s">
        <v>278</v>
      </c>
      <c r="J64" s="48" t="s">
        <v>413</v>
      </c>
    </row>
    <row r="65" ht="20.25" customHeight="1" spans="1:10">
      <c r="A65" s="22"/>
      <c r="B65" s="22"/>
      <c r="C65" s="22" t="s">
        <v>272</v>
      </c>
      <c r="D65" s="47" t="s">
        <v>344</v>
      </c>
      <c r="E65" s="48" t="s">
        <v>414</v>
      </c>
      <c r="F65" s="36" t="s">
        <v>282</v>
      </c>
      <c r="G65" s="23" t="s">
        <v>283</v>
      </c>
      <c r="H65" s="36" t="s">
        <v>277</v>
      </c>
      <c r="I65" s="36" t="s">
        <v>278</v>
      </c>
      <c r="J65" s="48" t="s">
        <v>415</v>
      </c>
    </row>
    <row r="66" ht="20.25" customHeight="1" spans="1:10">
      <c r="A66" s="22"/>
      <c r="B66" s="22"/>
      <c r="C66" s="22" t="s">
        <v>288</v>
      </c>
      <c r="D66" s="47" t="s">
        <v>289</v>
      </c>
      <c r="E66" s="48" t="s">
        <v>416</v>
      </c>
      <c r="F66" s="36" t="s">
        <v>275</v>
      </c>
      <c r="G66" s="23" t="s">
        <v>314</v>
      </c>
      <c r="H66" s="36" t="s">
        <v>277</v>
      </c>
      <c r="I66" s="36" t="s">
        <v>278</v>
      </c>
      <c r="J66" s="48" t="s">
        <v>417</v>
      </c>
    </row>
    <row r="67" ht="20.25" customHeight="1" spans="1:10">
      <c r="A67" s="22"/>
      <c r="B67" s="22"/>
      <c r="C67" s="22" t="s">
        <v>295</v>
      </c>
      <c r="D67" s="47" t="s">
        <v>296</v>
      </c>
      <c r="E67" s="48" t="s">
        <v>329</v>
      </c>
      <c r="F67" s="36" t="s">
        <v>275</v>
      </c>
      <c r="G67" s="23" t="s">
        <v>276</v>
      </c>
      <c r="H67" s="36" t="s">
        <v>277</v>
      </c>
      <c r="I67" s="36" t="s">
        <v>278</v>
      </c>
      <c r="J67" s="48" t="s">
        <v>330</v>
      </c>
    </row>
    <row r="68" ht="20.25" customHeight="1" spans="1:10">
      <c r="A68" s="46" t="s">
        <v>257</v>
      </c>
      <c r="B68" s="22" t="s">
        <v>418</v>
      </c>
      <c r="C68" s="22"/>
      <c r="D68" s="22"/>
      <c r="E68" s="22"/>
      <c r="F68" s="22"/>
      <c r="G68" s="22"/>
      <c r="H68" s="22"/>
      <c r="I68" s="22"/>
      <c r="J68" s="22"/>
    </row>
    <row r="69" ht="20.25" customHeight="1" spans="1:10">
      <c r="A69" s="22"/>
      <c r="B69" s="22"/>
      <c r="C69" s="22" t="s">
        <v>272</v>
      </c>
      <c r="D69" s="47" t="s">
        <v>273</v>
      </c>
      <c r="E69" s="48" t="s">
        <v>419</v>
      </c>
      <c r="F69" s="36" t="s">
        <v>282</v>
      </c>
      <c r="G69" s="23" t="s">
        <v>420</v>
      </c>
      <c r="H69" s="36" t="s">
        <v>392</v>
      </c>
      <c r="I69" s="36" t="s">
        <v>278</v>
      </c>
      <c r="J69" s="48" t="s">
        <v>421</v>
      </c>
    </row>
    <row r="70" ht="20.25" customHeight="1" spans="1:10">
      <c r="A70" s="22"/>
      <c r="B70" s="22"/>
      <c r="C70" s="22" t="s">
        <v>272</v>
      </c>
      <c r="D70" s="47" t="s">
        <v>273</v>
      </c>
      <c r="E70" s="48" t="s">
        <v>422</v>
      </c>
      <c r="F70" s="36" t="s">
        <v>282</v>
      </c>
      <c r="G70" s="23" t="s">
        <v>46</v>
      </c>
      <c r="H70" s="36" t="s">
        <v>302</v>
      </c>
      <c r="I70" s="36" t="s">
        <v>278</v>
      </c>
      <c r="J70" s="48" t="s">
        <v>423</v>
      </c>
    </row>
    <row r="71" ht="20.25" customHeight="1" spans="1:10">
      <c r="A71" s="22"/>
      <c r="B71" s="22"/>
      <c r="C71" s="22" t="s">
        <v>272</v>
      </c>
      <c r="D71" s="47" t="s">
        <v>284</v>
      </c>
      <c r="E71" s="48" t="s">
        <v>424</v>
      </c>
      <c r="F71" s="36" t="s">
        <v>282</v>
      </c>
      <c r="G71" s="23" t="s">
        <v>283</v>
      </c>
      <c r="H71" s="36" t="s">
        <v>277</v>
      </c>
      <c r="I71" s="36" t="s">
        <v>278</v>
      </c>
      <c r="J71" s="48" t="s">
        <v>425</v>
      </c>
    </row>
    <row r="72" ht="20.25" customHeight="1" spans="1:10">
      <c r="A72" s="22"/>
      <c r="B72" s="22"/>
      <c r="C72" s="22" t="s">
        <v>288</v>
      </c>
      <c r="D72" s="47" t="s">
        <v>289</v>
      </c>
      <c r="E72" s="48" t="s">
        <v>426</v>
      </c>
      <c r="F72" s="36" t="s">
        <v>282</v>
      </c>
      <c r="G72" s="23" t="s">
        <v>427</v>
      </c>
      <c r="H72" s="36" t="s">
        <v>349</v>
      </c>
      <c r="I72" s="36" t="s">
        <v>293</v>
      </c>
      <c r="J72" s="48" t="s">
        <v>428</v>
      </c>
    </row>
    <row r="73" ht="20.25" customHeight="1" spans="1:10">
      <c r="A73" s="22"/>
      <c r="B73" s="22"/>
      <c r="C73" s="22" t="s">
        <v>288</v>
      </c>
      <c r="D73" s="47" t="s">
        <v>289</v>
      </c>
      <c r="E73" s="48" t="s">
        <v>429</v>
      </c>
      <c r="F73" s="36" t="s">
        <v>282</v>
      </c>
      <c r="G73" s="23" t="s">
        <v>427</v>
      </c>
      <c r="H73" s="36" t="s">
        <v>349</v>
      </c>
      <c r="I73" s="36" t="s">
        <v>293</v>
      </c>
      <c r="J73" s="48" t="s">
        <v>430</v>
      </c>
    </row>
    <row r="74" ht="20.25" customHeight="1" spans="1:10">
      <c r="A74" s="22"/>
      <c r="B74" s="22"/>
      <c r="C74" s="22" t="s">
        <v>295</v>
      </c>
      <c r="D74" s="47" t="s">
        <v>296</v>
      </c>
      <c r="E74" s="48" t="s">
        <v>431</v>
      </c>
      <c r="F74" s="36" t="s">
        <v>275</v>
      </c>
      <c r="G74" s="23" t="s">
        <v>276</v>
      </c>
      <c r="H74" s="36" t="s">
        <v>277</v>
      </c>
      <c r="I74" s="36" t="s">
        <v>278</v>
      </c>
      <c r="J74" s="48" t="s">
        <v>432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2026-03-06T03:12:00Z</dcterms:created>
  <dcterms:modified xsi:type="dcterms:W3CDTF">2026-03-10T01:22:53Z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CalculationRule">
    <vt:i4>0</vt:i4>
  </property>
  <property fmtid="{D5CDD505-2E9C-101B-9397-08002B2CF9AE}" pid="4" name="ICV">
    <vt:lpwstr>F694D0366C6C46FFA00395BD48F28684_12</vt:lpwstr>
  </property>
</Properties>
</file>