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5"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<sst xmlns="http://schemas.openxmlformats.org/spreadsheetml/2006/main" count="1059" uniqueCount="376">
  <si>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</si>
  <si>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</si>
  <si>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</si>
  <si>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</si>
  <si>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</si>
  <si>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</si>
  <si>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</si>
  <si>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</si>
  <si>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</si>
  <si>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</si>
  <si>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</si>
  <si>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</si>
  <si>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</si>
  <si>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</si>
  <si>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</si>
  <si>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</si>
  <si>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</si>
  <si>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</si>
  <si>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</si>
  <si>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</si>
  <si>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</si>
  <si>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</si>
  <si>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</si>
  <si>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</si>
  <si>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</si>
  <si>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</si>
  <si>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</si>
  <si>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</si>
  <si>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</si>
  <si>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</si>
  <si>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</si>
  <si>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</si>
  <si>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</si>
  <si>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</si>
  <si>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</si>
  <si>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</si>
  <si>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</si>
  <si>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</si>
  <si>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</si>
  <si>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</si>
  <si>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</si>
  <si>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</si>
  <si>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</si>
  <si>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</si>
  <si>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</si>
  <si>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</si>
  <si>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</si>
  <si>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</si>
  <si>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</si>
  <si>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</si>
  <si>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</si>
  <si>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</si>
  <si>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</si>
  <si>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</si>
  <si>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</si>
  <si>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451</t>
  </si>
  <si>
    <t>中国共产党易门县委员会社会工作部</t>
  </si>
  <si>
    <t>451001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</si>
  <si>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</si>
  <si>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</si>
  <si>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</si>
  <si>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</si>
  <si>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</si>
  <si>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</si>
  <si>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</si>
  <si>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</si>
  <si>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</si>
  <si>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</si>
  <si>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</si>
  <si>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</si>
  <si>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</si>
  <si>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</si>
  <si>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</si>
  <si>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</si>
  <si>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20139</t>
  </si>
  <si>
    <t>社会工作事务</t>
  </si>
  <si>
    <t>2013901</t>
  </si>
  <si>
    <t>行政运行</t>
  </si>
  <si>
    <t>2013902</t>
  </si>
  <si>
    <t>一般行政管理事务</t>
  </si>
  <si>
    <t>2013950</t>
  </si>
  <si>
    <t>事业运行</t>
  </si>
  <si>
    <t>2013999</t>
  </si>
  <si>
    <t>其他社会工作事务支出</t>
  </si>
  <si>
    <t>20199</t>
  </si>
  <si>
    <t>其他一般公共服务支出</t>
  </si>
  <si>
    <t>2019999</t>
  </si>
  <si>
    <t>208</t>
  </si>
  <si>
    <t>社会保障和就业支出</t>
  </si>
  <si>
    <t>20805</t>
  </si>
  <si>
    <t>行政事业单位养老支出</t>
  </si>
  <si>
    <t>2080505</t>
  </si>
  <si>
    <t>机关事业单位基本养老保险缴费支出</t>
  </si>
  <si>
    <t>20825</t>
  </si>
  <si>
    <t>其他生活救助</t>
  </si>
  <si>
    <t>2082502</t>
  </si>
  <si>
    <t>其他农村生活救助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</si>
  <si>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</si>
  <si>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</si>
  <si>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</si>
  <si>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</si>
  <si>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</si>
  <si>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</si>
  <si>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</si>
  <si>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</si>
  <si>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</si>
  <si>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</si>
  <si>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</si>
  <si>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</si>
  <si>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</si>
  <si>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</si>
  <si>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</si>
  <si>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</si>
  <si>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</si>
  <si>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</si>
  <si>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</si>
  <si>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</si>
  <si>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</si>
  <si>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</si>
  <si>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</si>
  <si>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</si>
  <si>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</si>
  <si>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</si>
  <si>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</si>
  <si>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</si>
  <si>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</si>
  <si>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</si>
  <si>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</si>
  <si>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</si>
  <si>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</si>
  <si>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</si>
  <si>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</si>
  <si>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</si>
  <si>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</si>
  <si>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</si>
  <si>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</si>
  <si>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</si>
  <si>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</si>
  <si>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</si>
  <si>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</si>
  <si>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</si>
  <si>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</si>
  <si>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</si>
  <si>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</si>
  <si>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</si>
  <si>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</si>
  <si>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</si>
  <si>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</si>
  <si>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</si>
  <si>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</si>
  <si>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</si>
  <si>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</si>
  <si>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</si>
  <si>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</si>
  <si>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</si>
  <si>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</si>
  <si>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</si>
  <si>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</si>
  <si>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</si>
  <si>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</si>
  <si>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</si>
  <si>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530425251100003754497</t>
  </si>
  <si>
    <t>公务员基础绩效奖</t>
  </si>
  <si>
    <t>30103</t>
  </si>
  <si>
    <t>奖金</t>
  </si>
  <si>
    <t>530425251100003754498</t>
  </si>
  <si>
    <t>行政人员支出工资</t>
  </si>
  <si>
    <t>30101</t>
  </si>
  <si>
    <t>基本工资</t>
  </si>
  <si>
    <t>30102</t>
  </si>
  <si>
    <t>津贴补贴</t>
  </si>
  <si>
    <t>530425251100003754499</t>
  </si>
  <si>
    <t>30113</t>
  </si>
  <si>
    <t>530425251100003754500</t>
  </si>
  <si>
    <t>公车购置及运维费</t>
  </si>
  <si>
    <t>30231</t>
  </si>
  <si>
    <t>公务用车运行维护费</t>
  </si>
  <si>
    <t>530425251100003754501</t>
  </si>
  <si>
    <t>30217</t>
  </si>
  <si>
    <t>530425251100003754502</t>
  </si>
  <si>
    <t>公务交通补贴（行政）</t>
  </si>
  <si>
    <t>30239</t>
  </si>
  <si>
    <t>其他交通费用</t>
  </si>
  <si>
    <t>530425251100003754520</t>
  </si>
  <si>
    <t>社会保障缴费</t>
  </si>
  <si>
    <t>30112</t>
  </si>
  <si>
    <t>其他社会保障缴费</t>
  </si>
  <si>
    <t>30108</t>
  </si>
  <si>
    <t>机关事业单位基本养老保险缴费</t>
  </si>
  <si>
    <t>30110</t>
  </si>
  <si>
    <t>职工基本医疗保险缴费</t>
  </si>
  <si>
    <t>30111</t>
  </si>
  <si>
    <t>公务员医疗补助缴费</t>
  </si>
  <si>
    <t>530425251100003754524</t>
  </si>
  <si>
    <t>编外人员工资</t>
  </si>
  <si>
    <t>30199</t>
  </si>
  <si>
    <t>其他工资福利支出</t>
  </si>
  <si>
    <t>530425251100003754525</t>
  </si>
  <si>
    <t>工会经费</t>
  </si>
  <si>
    <t>30228</t>
  </si>
  <si>
    <t>530425251100003754527</t>
  </si>
  <si>
    <t>一般公用经费</t>
  </si>
  <si>
    <t>30201</t>
  </si>
  <si>
    <t>办公费</t>
  </si>
  <si>
    <t>30206</t>
  </si>
  <si>
    <t>电费</t>
  </si>
  <si>
    <t>30211</t>
  </si>
  <si>
    <t>差旅费</t>
  </si>
  <si>
    <t>30215</t>
  </si>
  <si>
    <t>会议费</t>
  </si>
  <si>
    <t>30216</t>
  </si>
  <si>
    <t>培训费</t>
  </si>
  <si>
    <t>30299</t>
  </si>
  <si>
    <t>其他商品和服务支出</t>
  </si>
  <si>
    <t>530425261100005028551</t>
  </si>
  <si>
    <t>事业人员支出工资</t>
  </si>
  <si>
    <t>30107</t>
  </si>
  <si>
    <t>绩效工资</t>
  </si>
  <si>
    <t>530425261100005028559</t>
  </si>
  <si>
    <t>规范后奖励性绩效工资</t>
  </si>
  <si>
    <t>预算05-1表</t>
  </si>
  <si>
    <t>2026年部门项目支出预算表</t>
  </si>
  <si>
    <t>项目分类</t>
  </si>
  <si>
    <t>项目单位</t>
  </si>
  <si>
    <t>经济科目编码</t>
  </si>
  <si>
    <t>本年拨款</t>
  </si>
  <si>
    <t>其中：本次下达</t>
  </si>
  <si>
    <t>党建引领基层治理工作经费</t>
  </si>
  <si>
    <t>313 事业发展类</t>
  </si>
  <si>
    <t>530425241100002996464</t>
  </si>
  <si>
    <t>两新组织党建工作经费</t>
  </si>
  <si>
    <t>311 专项业务类</t>
  </si>
  <si>
    <t>530425251100003637279</t>
  </si>
  <si>
    <t>农村原大队一级离职半脱产干部、农村离职村办干部定期生活补助和春节慰问经费</t>
  </si>
  <si>
    <t>312 民生类</t>
  </si>
  <si>
    <t>530425251100003635731</t>
  </si>
  <si>
    <t>30305</t>
  </si>
  <si>
    <t>生活补助</t>
  </si>
  <si>
    <t>30399</t>
  </si>
  <si>
    <t>其他对个人和家庭的补助</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</si>
  <si>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</si>
  <si>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</si>
  <si>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</si>
  <si>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</si>
  <si>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</si>
  <si>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</si>
  <si>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</si>
  <si>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</si>
  <si>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</si>
  <si>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</si>
  <si>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</si>
  <si>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</si>
  <si>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每年每个乡镇（街道）10万元和每个行政村5万元的群众专项工作经费、5万元党建工作经费标准，每个居民小组不少于0.3万元、村民小组不少于0.2万元的工作经费；每个城市社区运转经费每年不低于10万元，城市社区党组织服务群众专项经费不低于10万元要求，以确保全面推进基层治理体系和治理能力现代化建设工作落地落细落实。经概算，全县每年共需党建专项经费876.30万元。</t>
  </si>
  <si>
    <t>产出指标</t>
  </si>
  <si>
    <t>数量指标</t>
  </si>
  <si>
    <t>乡镇社区村组干部培训</t>
  </si>
  <si>
    <t>=</t>
  </si>
  <si>
    <t>次</t>
  </si>
  <si>
    <t>定量指标</t>
  </si>
  <si>
    <t>反映每年召开乡镇社区干部培训会次数。</t>
  </si>
  <si>
    <t>党建引领基层治理工作推进会议</t>
  </si>
  <si>
    <t>反映每年召开推进党建引领基层治理工作会议次数。</t>
  </si>
  <si>
    <t>时效指标</t>
  </si>
  <si>
    <t>培训及会议完成及时率</t>
  </si>
  <si>
    <t>&gt;=</t>
  </si>
  <si>
    <t>95</t>
  </si>
  <si>
    <t>%</t>
  </si>
  <si>
    <t>反映每年召开专题基层干部培训会和每年召开专题党建引领基层治理工作推进会情况。</t>
  </si>
  <si>
    <t>效益指标</t>
  </si>
  <si>
    <t>社会效益</t>
  </si>
  <si>
    <t>党建引领基层治理工作有效提升</t>
  </si>
  <si>
    <t>有效</t>
  </si>
  <si>
    <t>定性指标</t>
  </si>
  <si>
    <t>反映党建引领基层治理工作措施有效落实情况。</t>
  </si>
  <si>
    <t>满意度指标</t>
  </si>
  <si>
    <t>服务对象满意度</t>
  </si>
  <si>
    <t>基层干部群众满意度</t>
  </si>
  <si>
    <t>反映落实基层党建治理工作成效，基层干部群众认可情况。</t>
  </si>
  <si>
    <t>开展非公企业和社会组织（以下简称“两新”组织）党组织覆盖提升行动，巩固党组织覆盖提升行动成果，推进“两新”组织党组织规范化建设，充分发挥党组织的战斗堡垒作用和党员的先锋模范作用，不断提升我市“两新”组织党建工作水平，促进“两新”组织持续健康发展。</t>
  </si>
  <si>
    <t>“两新”组织党员教育培训次数</t>
  </si>
  <si>
    <t>“两新”组织党员教育培训完成情况。</t>
  </si>
  <si>
    <t>“两新”组织活动次数</t>
  </si>
  <si>
    <t>反映“两新”组织活动完成情况</t>
  </si>
  <si>
    <t>质量指标</t>
  </si>
  <si>
    <t>“两新”组织党员教育培训参与率</t>
  </si>
  <si>
    <t>“两新”组织党员教育培训参与情况</t>
  </si>
  <si>
    <t>培训及活动完成及时率</t>
  </si>
  <si>
    <t>培训及活动及时程度。</t>
  </si>
  <si>
    <t>提升“两新”组织党建工作水平</t>
  </si>
  <si>
    <t>182个“两新”党组织党建工作水平明显提升。</t>
  </si>
  <si>
    <t>“两新”党组织党员满意度</t>
  </si>
  <si>
    <t>90</t>
  </si>
  <si>
    <t>开展党员群众对“两新”党组织党员满意度。</t>
  </si>
  <si>
    <t>保障我县14名农村原大队、22名农村离职村办干部晚年生活，维护社会和谐稳定。</t>
  </si>
  <si>
    <t>发放人数</t>
  </si>
  <si>
    <t>36</t>
  </si>
  <si>
    <t>人</t>
  </si>
  <si>
    <t>反映每月补助发放情况，逐一核对发放名册，及时停发死亡人员补助。</t>
  </si>
  <si>
    <t>慰问次数</t>
  </si>
  <si>
    <t>1.00</t>
  </si>
  <si>
    <t>反映每年慰问次数。</t>
  </si>
  <si>
    <t>补助对象发放准确率</t>
  </si>
  <si>
    <t>100</t>
  </si>
  <si>
    <t>反映发放补助资金精准情况。发放精准率=实发人数/应发人数×100%</t>
  </si>
  <si>
    <t>补助标准合规率</t>
  </si>
  <si>
    <t>反映上级文件规定标准执行情况，确保人数和标准执行到位，依法依规。</t>
  </si>
  <si>
    <t>补贴发放及时率</t>
  </si>
  <si>
    <t>反映发放补助及时性准确性。</t>
  </si>
  <si>
    <t>保障干部晚年生活</t>
  </si>
  <si>
    <t>反映干部晚年生活情况，晚年生活得到有效保障。</t>
  </si>
  <si>
    <t>维护社会和谐稳定</t>
  </si>
  <si>
    <t>和谐稳定</t>
  </si>
  <si>
    <t>反映干部安享晚年情况，干部安享晚年，社会稳定和谐。</t>
  </si>
  <si>
    <t>农村原大队、农村离职村办干部满意率</t>
  </si>
  <si>
    <t>反映获补助受益对象的满意程度。</t>
  </si>
  <si>
    <t>预算06表</t>
  </si>
  <si>
    <t>2026年部门政府性基金预算支出预算表</t>
  </si>
  <si>
    <t>政府性基金预算支出</t>
  </si>
  <si>
    <t>我单位无政府性基金预算支出项目，本表无数据。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</si>
  <si>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</si>
  <si>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</si>
  <si>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</si>
  <si>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</si>
  <si>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</si>
  <si>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</si>
  <si>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</si>
  <si>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</si>
  <si>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</si>
  <si>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</si>
  <si>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</si>
  <si>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</si>
  <si>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公务用车加油服务</t>
  </si>
  <si>
    <t>元</t>
  </si>
  <si>
    <t>公务用车维修和保养服务</t>
  </si>
  <si>
    <t>公务用车保险服务</t>
  </si>
  <si>
    <t>办公用复印纸采购</t>
  </si>
  <si>
    <t>包</t>
  </si>
  <si>
    <t>预算08表</t>
  </si>
  <si>
    <t>2026年部门政府购买服务预算表</t>
  </si>
  <si>
    <t>政府购买服务项目</t>
  </si>
  <si>
    <t>政府购买服务目录</t>
  </si>
  <si>
    <t>政府购买服务指导性目录代码</t>
  </si>
  <si>
    <t>我单位无政府购买服务预算项目，本表无数据。</t>
  </si>
  <si>
    <t>预算09-1表</t>
  </si>
  <si>
    <t>2026年对下转移支付预算表</t>
  </si>
  <si>
    <t>单位名称（项目）</t>
  </si>
  <si>
    <t>地区</t>
  </si>
  <si>
    <t>龙泉街道</t>
  </si>
  <si>
    <t>六街街道</t>
  </si>
  <si>
    <t>绿汁镇</t>
  </si>
  <si>
    <t>铜厂乡</t>
  </si>
  <si>
    <t>十街乡</t>
  </si>
  <si>
    <t>小街乡</t>
  </si>
  <si>
    <t>浦贝乡</t>
  </si>
  <si>
    <t>14</t>
  </si>
  <si>
    <t>我单位无对下转移支付预算项目，本表无数据。</t>
  </si>
  <si>
    <t>预算09-2表</t>
  </si>
  <si>
    <t>2026年对下转移支付绩效目标表</t>
  </si>
  <si>
    <t>我单位无对下转移支付项目，本表无数据。</t>
  </si>
  <si>
    <t>预算10表</t>
  </si>
  <si>
    <t>2026年新增资产配置表</t>
  </si>
  <si>
    <t>资产类别</t>
  </si>
  <si>
    <t>资产分类代码.名称</t>
  </si>
  <si>
    <t>资产名称</t>
  </si>
  <si>
    <t>财政部门批复数（元）</t>
  </si>
  <si>
    <t>单价</t>
  </si>
  <si>
    <t>金额</t>
  </si>
  <si>
    <t>我单位无新增资产配置项目，本表无数据。</t>
  </si>
  <si>
    <t>预算11表</t>
  </si>
  <si>
    <t>2026年上级补助项目支出预算表</t>
  </si>
  <si>
    <t>上级补助</t>
  </si>
  <si>
    <t>我单位无上级补助安排的项目，本表无数据。</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</si>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</sst>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9">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0" fillId="0" borderId="0" xfId="0" applyFont="1" applyAlignment="1">
      <alignment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0" fontId="0" fillId="0" borderId="0" xfId="0" applyFont="1" applyAlignment="1">
      <alignment vertical="top"/>
    </xf>
    <xf numFmtId="49" fontId="2" fillId="0" borderId="1" xfId="50" applyNumberFormat="1" applyFont="1" applyBorder="1" applyAlignment="1">
      <alignment vertical="center" wrapTex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"单位名称："&amp;"中国共产党易门县委员会社会工作部"</f>
        <v>单位名称：中国共产党易门县委员会社会工作部</v>
      </c>
      <c r="B3" s="4"/>
      <c r="C3" s="66"/>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5" t="s">
        <v>8</v>
      </c>
      <c r="B7" s="17">
        <v>2293971.08</v>
      </c>
      <c r="C7" s="15" t="str">
        <f>"一"&amp;"、"&amp;"一般公共服务支出"</f>
        <v>一、一般公共服务支出</v>
      </c>
      <c r="D7" s="17">
        <v>1562148.64</v>
      </c>
    </row>
    <row r="8" ht="22.5" customHeight="1" spans="1:4">
      <c r="A8" s="15" t="s">
        <v>9</v>
      </c>
      <c r="B8" s="17"/>
      <c r="C8" s="15" t="str">
        <f>"二"&amp;"、"&amp;"社会保障和就业支出"</f>
        <v>二、社会保障和就业支出</v>
      </c>
      <c r="D8" s="17">
        <v>420478.12</v>
      </c>
    </row>
    <row r="9" ht="22.5" customHeight="1" spans="1:4">
      <c r="A9" s="15" t="s">
        <v>10</v>
      </c>
      <c r="B9" s="17"/>
      <c r="C9" s="15" t="str">
        <f>"三"&amp;"、"&amp;"卫生健康支出"</f>
        <v>三、卫生健康支出</v>
      </c>
      <c r="D9" s="17">
        <v>146152.32</v>
      </c>
    </row>
    <row r="10" ht="22.5" customHeight="1" spans="1:4">
      <c r="A10" s="15" t="s">
        <v>11</v>
      </c>
      <c r="B10" s="17"/>
      <c r="C10" s="15" t="str">
        <f>"四"&amp;"、"&amp;"住房保障支出"</f>
        <v>四、住房保障支出</v>
      </c>
      <c r="D10" s="17">
        <v>165192</v>
      </c>
    </row>
    <row r="11" ht="22.5" customHeight="1" spans="1:4">
      <c r="A11" s="15" t="s">
        <v>12</v>
      </c>
      <c r="B11" s="17"/>
      <c r="C11" s="15"/>
      <c r="D11" s="17"/>
    </row>
    <row r="12" ht="22.5" customHeight="1" spans="1:4">
      <c r="A12" s="15" t="s">
        <v>13</v>
      </c>
      <c r="B12" s="17"/>
      <c r="C12" s="15"/>
      <c r="D12" s="17"/>
    </row>
    <row r="13" ht="22.5" customHeight="1" spans="1:4">
      <c r="A13" s="15" t="s">
        <v>14</v>
      </c>
      <c r="B13" s="17"/>
      <c r="C13" s="15"/>
      <c r="D13" s="17"/>
    </row>
    <row r="14" ht="22.5" customHeight="1" spans="1:4">
      <c r="A14" s="15" t="s">
        <v>15</v>
      </c>
      <c r="B14" s="17"/>
      <c r="C14" s="15"/>
      <c r="D14" s="17"/>
    </row>
    <row r="15" ht="22.5" customHeight="1" spans="1:4">
      <c r="A15" s="67" t="s">
        <v>16</v>
      </c>
      <c r="B15" s="17"/>
      <c r="C15" s="70"/>
      <c r="D15" s="17"/>
    </row>
    <row r="16" ht="22.5" customHeight="1" spans="1:4">
      <c r="A16" s="67" t="s">
        <v>17</v>
      </c>
      <c r="B16" s="17"/>
      <c r="C16" s="70"/>
      <c r="D16" s="17"/>
    </row>
    <row r="17" ht="22.5" customHeight="1" spans="1:4">
      <c r="A17" s="67"/>
      <c r="B17" s="17"/>
      <c r="C17" s="70"/>
      <c r="D17" s="17"/>
    </row>
    <row r="18" ht="22.5" customHeight="1" spans="1:4">
      <c r="A18" s="68" t="s">
        <v>18</v>
      </c>
      <c r="B18" s="69">
        <v>2293971.08</v>
      </c>
      <c r="C18" s="70" t="s">
        <v>19</v>
      </c>
      <c r="D18" s="69">
        <v>2293971.08</v>
      </c>
    </row>
    <row r="19" ht="22.5" customHeight="1" spans="1:4">
      <c r="A19" s="77" t="s">
        <v>20</v>
      </c>
      <c r="B19" s="17"/>
      <c r="C19" s="78" t="s">
        <v>21</v>
      </c>
      <c r="D19" s="47"/>
    </row>
    <row r="20" ht="22.5" customHeight="1" spans="1:4">
      <c r="A20" s="67" t="s">
        <v>22</v>
      </c>
      <c r="B20" s="69"/>
      <c r="C20" s="67" t="s">
        <v>22</v>
      </c>
      <c r="D20" s="69"/>
    </row>
    <row r="21" ht="22.5" customHeight="1" spans="1:4">
      <c r="A21" s="67" t="s">
        <v>23</v>
      </c>
      <c r="B21" s="69"/>
      <c r="C21" s="67" t="s">
        <v>24</v>
      </c>
      <c r="D21" s="69"/>
    </row>
    <row r="22" ht="22.5" customHeight="1" spans="1:4">
      <c r="A22" s="68" t="s">
        <v>25</v>
      </c>
      <c r="B22" s="69">
        <v>2293971.08</v>
      </c>
      <c r="C22" s="70" t="s">
        <v>26</v>
      </c>
      <c r="D22" s="69">
        <v>2293971.08</v>
      </c>
    </row>
  </sheetData>
  <mergeCells count="8">
    <mergeCell ref="A2:D2"/>
    <mergeCell ref="A3:B3"/>
    <mergeCell ref="A4:B4"/>
    <mergeCell ref="C4:D4"/>
    <mergeCell ref="A5:A6"/>
    <mergeCell ref="B5:B6"/>
    <mergeCell ref="C5:C6"/>
    <mergeCell ref="D5:D6"/>
  </mergeCells>
  <printOptions horizontalCentered="1"/>
  <pageMargins left="0.751388888888889" right="0.751388888888889" top="1" bottom="1" header="0.5" footer="0.5"/>
  <pageSetup paperSize="9" scale="89"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tabSelected="1" workbookViewId="0">
      <selection activeCell="D26" sqref="D26"/>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1" t="s">
        <v>315</v>
      </c>
    </row>
    <row r="2" ht="37.5" customHeight="1" spans="1:6">
      <c r="A2" s="3" t="s">
        <v>316</v>
      </c>
      <c r="B2" s="3"/>
      <c r="C2" s="3"/>
      <c r="D2" s="3"/>
      <c r="E2" s="3"/>
      <c r="F2" s="3"/>
    </row>
    <row r="3" ht="18.75" customHeight="1" spans="1:6">
      <c r="A3" s="42" t="str">
        <f>"单位名称："&amp;"中国共产党易门县委员会社会工作部"</f>
        <v>单位名称：中国共产党易门县委员会社会工作部</v>
      </c>
      <c r="B3" s="42"/>
      <c r="C3" s="42"/>
      <c r="D3" s="43"/>
      <c r="E3" s="43"/>
      <c r="F3" s="44" t="s">
        <v>29</v>
      </c>
    </row>
    <row r="4" ht="18.75" customHeight="1" spans="1:6">
      <c r="A4" s="13" t="s">
        <v>145</v>
      </c>
      <c r="B4" s="13" t="s">
        <v>60</v>
      </c>
      <c r="C4" s="13" t="s">
        <v>61</v>
      </c>
      <c r="D4" s="45" t="s">
        <v>317</v>
      </c>
      <c r="E4" s="45"/>
      <c r="F4" s="45"/>
    </row>
    <row r="5" ht="18.75" customHeight="1" spans="1:6">
      <c r="A5" s="13" t="s">
        <v>60</v>
      </c>
      <c r="B5" s="13" t="s">
        <v>60</v>
      </c>
      <c r="C5" s="13" t="s">
        <v>61</v>
      </c>
      <c r="D5" s="45" t="s">
        <v>34</v>
      </c>
      <c r="E5" s="45" t="s">
        <v>64</v>
      </c>
      <c r="F5" s="45" t="s">
        <v>65</v>
      </c>
    </row>
    <row r="6" ht="18.75" customHeight="1" spans="1:6">
      <c r="A6" s="14" t="s">
        <v>46</v>
      </c>
      <c r="B6" s="14">
        <v>2</v>
      </c>
      <c r="C6" s="14">
        <v>3</v>
      </c>
      <c r="D6" s="14" t="s">
        <v>49</v>
      </c>
      <c r="E6" s="14" t="s">
        <v>50</v>
      </c>
      <c r="F6" s="14" t="s">
        <v>51</v>
      </c>
    </row>
    <row r="7" ht="20.25" customHeight="1" spans="1:6">
      <c r="A7" s="16"/>
      <c r="B7" s="16"/>
      <c r="C7" s="16"/>
      <c r="D7" s="17"/>
      <c r="E7" s="17"/>
      <c r="F7" s="17"/>
    </row>
    <row r="8" ht="20.25" customHeight="1" spans="1:6">
      <c r="A8" s="46" t="s">
        <v>117</v>
      </c>
      <c r="B8" s="46"/>
      <c r="C8" s="46"/>
      <c r="D8" s="47"/>
      <c r="E8" s="47"/>
      <c r="F8" s="47"/>
    </row>
    <row r="9" ht="32" customHeight="1" spans="1:2">
      <c r="A9" s="19" t="s">
        <v>318</v>
      </c>
      <c r="B9" s="48"/>
    </row>
  </sheetData>
  <mergeCells count="7">
    <mergeCell ref="A2:F2"/>
    <mergeCell ref="A3:C3"/>
    <mergeCell ref="D4:F4"/>
    <mergeCell ref="A8:C8"/>
    <mergeCell ref="A4:A5"/>
    <mergeCell ref="B4:B5"/>
    <mergeCell ref="C4:C5"/>
  </mergeCells>
  <printOptions horizontalCentered="1"/>
  <pageMargins left="0.751388888888889" right="0.751388888888889" top="1" bottom="1" header="0.5" footer="0.5"/>
  <pageSetup paperSize="9" scale="95" pageOrder="overThenDown"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4"/>
  <sheetViews>
    <sheetView showZeros="0" workbookViewId="0">
      <selection activeCell="C29" sqref="C29"/>
    </sheetView>
  </sheetViews>
  <sheetFormatPr defaultColWidth="8.85" defaultRowHeight="15" customHeight="1"/>
  <cols>
    <col min="1" max="1" width="14.625" customWidth="1"/>
    <col min="2" max="2" width="20.625" customWidth="1"/>
    <col min="3" max="3" width="29" customWidth="1"/>
    <col min="4" max="4" width="9.25" customWidth="1"/>
    <col min="5" max="5" width="5.625" customWidth="1"/>
    <col min="6" max="6" width="11.125" customWidth="1"/>
    <col min="7" max="7" width="9.25" customWidth="1"/>
    <col min="8" max="8" width="12.375" customWidth="1"/>
    <col min="9" max="9" width="6.75" customWidth="1"/>
    <col min="10" max="10" width="11.25" customWidth="1"/>
    <col min="11" max="11" width="9.375" customWidth="1"/>
    <col min="12" max="12" width="5.375" customWidth="1"/>
    <col min="13" max="13" width="8.625" customWidth="1"/>
    <col min="14" max="14" width="9.5" customWidth="1"/>
    <col min="15" max="15" width="8.375" customWidth="1"/>
    <col min="16" max="16" width="10" customWidth="1"/>
    <col min="17" max="17" width="9.625" customWidth="1"/>
  </cols>
  <sheetData>
    <row r="1" customHeight="1" spans="1:17">
      <c r="A1" s="35"/>
      <c r="B1" s="35"/>
      <c r="C1" s="35"/>
      <c r="D1" s="35"/>
      <c r="E1" s="35"/>
      <c r="F1" s="35"/>
      <c r="G1" s="35"/>
      <c r="H1" s="35"/>
      <c r="I1" s="35"/>
      <c r="J1" s="35"/>
      <c r="K1" s="35"/>
      <c r="L1" s="35"/>
      <c r="M1" s="35"/>
      <c r="N1" s="35"/>
      <c r="O1" s="35"/>
      <c r="P1" s="35"/>
      <c r="Q1" s="21" t="s">
        <v>319</v>
      </c>
    </row>
    <row r="2" ht="45" customHeight="1" spans="1:17">
      <c r="A2" s="30" t="s">
        <v>320</v>
      </c>
      <c r="B2" s="30"/>
      <c r="C2" s="30"/>
      <c r="D2" s="30"/>
      <c r="E2" s="30"/>
      <c r="F2" s="30"/>
      <c r="G2" s="30"/>
      <c r="H2" s="30"/>
      <c r="I2" s="30"/>
      <c r="J2" s="30"/>
      <c r="K2" s="30"/>
      <c r="L2" s="30"/>
      <c r="M2" s="30"/>
      <c r="N2" s="39"/>
      <c r="O2" s="39"/>
      <c r="P2" s="39"/>
      <c r="Q2" s="39"/>
    </row>
    <row r="3" ht="20.25" customHeight="1" spans="1:17">
      <c r="A3" s="20" t="str">
        <f>"单位名称："&amp;"中国共产党易门县委员会社会工作部"</f>
        <v>单位名称：中国共产党易门县委员会社会工作部</v>
      </c>
      <c r="B3" s="20"/>
      <c r="C3" s="20"/>
      <c r="D3" s="20"/>
      <c r="E3" s="20"/>
      <c r="F3" s="20"/>
      <c r="G3" s="20"/>
      <c r="H3" s="20"/>
      <c r="I3" s="20"/>
      <c r="J3" s="20"/>
      <c r="K3" s="20"/>
      <c r="L3" s="20"/>
      <c r="M3" s="20"/>
      <c r="N3" s="20"/>
      <c r="O3" s="20"/>
      <c r="P3" s="20"/>
      <c r="Q3" s="21" t="s">
        <v>29</v>
      </c>
    </row>
    <row r="4" ht="20.25" customHeight="1" spans="1:17">
      <c r="A4" s="23" t="s">
        <v>321</v>
      </c>
      <c r="B4" s="23" t="s">
        <v>322</v>
      </c>
      <c r="C4" s="23" t="s">
        <v>323</v>
      </c>
      <c r="D4" s="23" t="s">
        <v>324</v>
      </c>
      <c r="E4" s="23" t="s">
        <v>325</v>
      </c>
      <c r="F4" s="23" t="s">
        <v>326</v>
      </c>
      <c r="G4" s="23" t="s">
        <v>152</v>
      </c>
      <c r="H4" s="23"/>
      <c r="I4" s="23"/>
      <c r="J4" s="23"/>
      <c r="K4" s="23"/>
      <c r="L4" s="23"/>
      <c r="M4" s="23"/>
      <c r="N4" s="23"/>
      <c r="O4" s="23"/>
      <c r="P4" s="23"/>
      <c r="Q4" s="23"/>
    </row>
    <row r="5" ht="20.25" customHeight="1" spans="1:17">
      <c r="A5" s="23" t="s">
        <v>327</v>
      </c>
      <c r="B5" s="23" t="s">
        <v>322</v>
      </c>
      <c r="C5" s="23" t="s">
        <v>323</v>
      </c>
      <c r="D5" s="23" t="s">
        <v>324</v>
      </c>
      <c r="E5" s="23" t="s">
        <v>325</v>
      </c>
      <c r="F5" s="23" t="s">
        <v>326</v>
      </c>
      <c r="G5" s="23" t="s">
        <v>32</v>
      </c>
      <c r="H5" s="23" t="s">
        <v>35</v>
      </c>
      <c r="I5" s="23" t="s">
        <v>328</v>
      </c>
      <c r="J5" s="23" t="s">
        <v>329</v>
      </c>
      <c r="K5" s="23" t="s">
        <v>38</v>
      </c>
      <c r="L5" s="23" t="s">
        <v>330</v>
      </c>
      <c r="M5" s="23" t="s">
        <v>63</v>
      </c>
      <c r="N5" s="23"/>
      <c r="O5" s="23"/>
      <c r="P5" s="23"/>
      <c r="Q5" s="23"/>
    </row>
    <row r="6" ht="32.4" customHeight="1" spans="1:17">
      <c r="A6" s="23"/>
      <c r="B6" s="23"/>
      <c r="C6" s="23"/>
      <c r="D6" s="23"/>
      <c r="E6" s="23"/>
      <c r="F6" s="23"/>
      <c r="G6" s="23"/>
      <c r="H6" s="23" t="s">
        <v>34</v>
      </c>
      <c r="I6" s="23"/>
      <c r="J6" s="23"/>
      <c r="K6" s="23"/>
      <c r="L6" s="23" t="s">
        <v>34</v>
      </c>
      <c r="M6" s="23" t="s">
        <v>41</v>
      </c>
      <c r="N6" s="23" t="s">
        <v>42</v>
      </c>
      <c r="O6" s="40" t="s">
        <v>43</v>
      </c>
      <c r="P6" s="40" t="s">
        <v>44</v>
      </c>
      <c r="Q6" s="40" t="s">
        <v>45</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6" t="s">
        <v>174</v>
      </c>
      <c r="B8" s="24"/>
      <c r="C8" s="24"/>
      <c r="D8" s="37"/>
      <c r="E8" s="37"/>
      <c r="F8" s="37"/>
      <c r="G8" s="37">
        <v>19400</v>
      </c>
      <c r="H8" s="37">
        <v>19400</v>
      </c>
      <c r="I8" s="37"/>
      <c r="J8" s="33"/>
      <c r="K8" s="33"/>
      <c r="L8" s="37"/>
      <c r="M8" s="37"/>
      <c r="N8" s="37"/>
      <c r="O8" s="37"/>
      <c r="P8" s="37"/>
      <c r="Q8" s="37"/>
    </row>
    <row r="9" ht="20.25" customHeight="1" spans="1:17">
      <c r="A9" s="24"/>
      <c r="B9" s="24" t="s">
        <v>331</v>
      </c>
      <c r="C9" s="24" t="str">
        <f>"C23120302"&amp;"  "&amp;"车辆加油、添加燃料服务"</f>
        <v>C23120302  车辆加油、添加燃料服务</v>
      </c>
      <c r="D9" s="38" t="s">
        <v>332</v>
      </c>
      <c r="E9" s="25">
        <v>1</v>
      </c>
      <c r="F9" s="37"/>
      <c r="G9" s="37">
        <v>5000</v>
      </c>
      <c r="H9" s="33">
        <v>5000</v>
      </c>
      <c r="I9" s="33"/>
      <c r="J9" s="33"/>
      <c r="K9" s="33"/>
      <c r="L9" s="37"/>
      <c r="M9" s="37"/>
      <c r="N9" s="37"/>
      <c r="O9" s="37"/>
      <c r="P9" s="37"/>
      <c r="Q9" s="37"/>
    </row>
    <row r="10" ht="20.25" customHeight="1" spans="1:17">
      <c r="A10" s="24"/>
      <c r="B10" s="24" t="s">
        <v>333</v>
      </c>
      <c r="C10" s="24" t="str">
        <f>"C23120301"&amp;"  "&amp;"车辆维修和保养服务"</f>
        <v>C23120301  车辆维修和保养服务</v>
      </c>
      <c r="D10" s="38" t="s">
        <v>332</v>
      </c>
      <c r="E10" s="25">
        <v>1</v>
      </c>
      <c r="F10" s="37"/>
      <c r="G10" s="37">
        <v>11700</v>
      </c>
      <c r="H10" s="33">
        <v>11700</v>
      </c>
      <c r="I10" s="33"/>
      <c r="J10" s="33"/>
      <c r="K10" s="33"/>
      <c r="L10" s="37"/>
      <c r="M10" s="37"/>
      <c r="N10" s="37"/>
      <c r="O10" s="37"/>
      <c r="P10" s="37"/>
      <c r="Q10" s="37"/>
    </row>
    <row r="11" ht="20.25" customHeight="1" spans="1:17">
      <c r="A11" s="24"/>
      <c r="B11" s="24" t="s">
        <v>334</v>
      </c>
      <c r="C11" s="24" t="str">
        <f>"C1804010201"&amp;"  "&amp;"机动车保险服务"</f>
        <v>C1804010201  机动车保险服务</v>
      </c>
      <c r="D11" s="38" t="s">
        <v>332</v>
      </c>
      <c r="E11" s="25">
        <v>1</v>
      </c>
      <c r="F11" s="37"/>
      <c r="G11" s="37">
        <v>2700</v>
      </c>
      <c r="H11" s="33">
        <v>2700</v>
      </c>
      <c r="I11" s="33"/>
      <c r="J11" s="33"/>
      <c r="K11" s="33"/>
      <c r="L11" s="37"/>
      <c r="M11" s="37"/>
      <c r="N11" s="37"/>
      <c r="O11" s="37"/>
      <c r="P11" s="37"/>
      <c r="Q11" s="37"/>
    </row>
    <row r="12" ht="20.25" customHeight="1" spans="1:17">
      <c r="A12" s="36" t="s">
        <v>201</v>
      </c>
      <c r="B12" s="24"/>
      <c r="C12" s="24"/>
      <c r="D12" s="24"/>
      <c r="E12" s="24"/>
      <c r="F12" s="37"/>
      <c r="G12" s="37">
        <v>4320</v>
      </c>
      <c r="H12" s="37">
        <v>4320</v>
      </c>
      <c r="I12" s="37"/>
      <c r="J12" s="33"/>
      <c r="K12" s="33"/>
      <c r="L12" s="37"/>
      <c r="M12" s="37"/>
      <c r="N12" s="37"/>
      <c r="O12" s="37"/>
      <c r="P12" s="37"/>
      <c r="Q12" s="37"/>
    </row>
    <row r="13" ht="20.25" customHeight="1" spans="1:17">
      <c r="A13" s="24"/>
      <c r="B13" s="24" t="s">
        <v>335</v>
      </c>
      <c r="C13" s="24" t="str">
        <f>"A05040101"&amp;"  "&amp;"复印纸"</f>
        <v>A05040101  复印纸</v>
      </c>
      <c r="D13" s="38" t="s">
        <v>336</v>
      </c>
      <c r="E13" s="25">
        <v>180</v>
      </c>
      <c r="F13" s="37"/>
      <c r="G13" s="37">
        <v>4320</v>
      </c>
      <c r="H13" s="33">
        <v>4320</v>
      </c>
      <c r="I13" s="33"/>
      <c r="J13" s="33"/>
      <c r="K13" s="33"/>
      <c r="L13" s="37"/>
      <c r="M13" s="37"/>
      <c r="N13" s="37"/>
      <c r="O13" s="37"/>
      <c r="P13" s="37"/>
      <c r="Q13" s="37"/>
    </row>
    <row r="14" ht="20.25" customHeight="1" spans="1:17">
      <c r="A14" s="25" t="s">
        <v>32</v>
      </c>
      <c r="B14" s="25"/>
      <c r="C14" s="25"/>
      <c r="D14" s="38"/>
      <c r="E14" s="38"/>
      <c r="F14" s="37"/>
      <c r="G14" s="37">
        <v>23720</v>
      </c>
      <c r="H14" s="37">
        <v>23720</v>
      </c>
      <c r="I14" s="37"/>
      <c r="J14" s="37"/>
      <c r="K14" s="37"/>
      <c r="L14" s="37"/>
      <c r="M14" s="37"/>
      <c r="N14" s="37"/>
      <c r="O14" s="37"/>
      <c r="P14" s="37"/>
      <c r="Q14" s="37"/>
    </row>
  </sheetData>
  <mergeCells count="17">
    <mergeCell ref="A1:M1"/>
    <mergeCell ref="A2:Q2"/>
    <mergeCell ref="A3:M3"/>
    <mergeCell ref="G4:Q4"/>
    <mergeCell ref="L5:Q5"/>
    <mergeCell ref="A14:E14"/>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1" bottom="1" header="0.5" footer="0.5"/>
  <pageSetup paperSize="9" scale="74" pageOrder="overThenDown"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H19" sqref="H19"/>
    </sheetView>
  </sheetViews>
  <sheetFormatPr defaultColWidth="8.85" defaultRowHeight="15" customHeight="1"/>
  <cols>
    <col min="1" max="1" width="10.375" customWidth="1"/>
    <col min="2" max="2" width="17.25" customWidth="1"/>
    <col min="3" max="3" width="16.125" customWidth="1"/>
    <col min="4" max="4" width="4.125" customWidth="1"/>
    <col min="5" max="5" width="12.75" customWidth="1"/>
    <col min="6" max="6" width="11.375" customWidth="1"/>
    <col min="7" max="7" width="11.625" customWidth="1"/>
    <col min="8" max="8" width="9.375" customWidth="1"/>
    <col min="9" max="9" width="4.125" customWidth="1"/>
    <col min="10" max="10" width="9.125" customWidth="1"/>
    <col min="11" max="11" width="17.625" customWidth="1"/>
    <col min="12" max="12" width="13.75" customWidth="1"/>
    <col min="13" max="13" width="16.125" customWidth="1"/>
    <col min="14" max="14" width="9.375" customWidth="1"/>
  </cols>
  <sheetData>
    <row r="1" customHeight="1" spans="1:14">
      <c r="A1" s="21"/>
      <c r="B1" s="21"/>
      <c r="C1" s="21"/>
      <c r="D1" s="21"/>
      <c r="E1" s="21"/>
      <c r="F1" s="21"/>
      <c r="G1" s="21"/>
      <c r="H1" s="21"/>
      <c r="I1" s="21"/>
      <c r="J1" s="21"/>
      <c r="K1" s="21"/>
      <c r="L1" s="21"/>
      <c r="M1" s="21"/>
      <c r="N1" s="21" t="s">
        <v>337</v>
      </c>
    </row>
    <row r="2" ht="45" customHeight="1" spans="1:14">
      <c r="A2" s="30" t="s">
        <v>338</v>
      </c>
      <c r="B2" s="30"/>
      <c r="C2" s="30"/>
      <c r="D2" s="30"/>
      <c r="E2" s="30"/>
      <c r="F2" s="30"/>
      <c r="G2" s="30"/>
      <c r="H2" s="30"/>
      <c r="I2" s="30"/>
      <c r="J2" s="30"/>
      <c r="K2" s="30"/>
      <c r="L2" s="30"/>
      <c r="M2" s="30"/>
      <c r="N2" s="30"/>
    </row>
    <row r="3" ht="20.25" customHeight="1" spans="1:14">
      <c r="A3" s="20" t="str">
        <f>"单位名称："&amp;"中国共产党易门县委员会社会工作部"</f>
        <v>单位名称：中国共产党易门县委员会社会工作部</v>
      </c>
      <c r="B3" s="20"/>
      <c r="C3" s="20"/>
      <c r="D3" s="20"/>
      <c r="E3" s="20"/>
      <c r="F3" s="20"/>
      <c r="G3" s="20"/>
      <c r="H3" s="20"/>
      <c r="I3" s="21"/>
      <c r="J3" s="21"/>
      <c r="K3" s="21"/>
      <c r="L3" s="21"/>
      <c r="M3" s="21"/>
      <c r="N3" s="21" t="s">
        <v>29</v>
      </c>
    </row>
    <row r="4" ht="27.15" customHeight="1" spans="1:14">
      <c r="A4" s="31" t="s">
        <v>321</v>
      </c>
      <c r="B4" s="31" t="s">
        <v>339</v>
      </c>
      <c r="C4" s="31" t="s">
        <v>340</v>
      </c>
      <c r="D4" s="31" t="s">
        <v>152</v>
      </c>
      <c r="E4" s="31"/>
      <c r="F4" s="31"/>
      <c r="G4" s="31"/>
      <c r="H4" s="31"/>
      <c r="I4" s="31"/>
      <c r="J4" s="31"/>
      <c r="K4" s="31"/>
      <c r="L4" s="31"/>
      <c r="M4" s="31"/>
      <c r="N4" s="31"/>
    </row>
    <row r="5" ht="23.4" customHeight="1" spans="1:14">
      <c r="A5" s="31" t="s">
        <v>327</v>
      </c>
      <c r="B5" s="31"/>
      <c r="C5" s="31" t="s">
        <v>341</v>
      </c>
      <c r="D5" s="31" t="s">
        <v>32</v>
      </c>
      <c r="E5" s="31" t="s">
        <v>35</v>
      </c>
      <c r="F5" s="31" t="s">
        <v>328</v>
      </c>
      <c r="G5" s="31" t="s">
        <v>329</v>
      </c>
      <c r="H5" s="31" t="s">
        <v>38</v>
      </c>
      <c r="I5" s="31" t="s">
        <v>330</v>
      </c>
      <c r="J5" s="31"/>
      <c r="K5" s="31"/>
      <c r="L5" s="31"/>
      <c r="M5" s="31"/>
      <c r="N5" s="31"/>
    </row>
    <row r="6" ht="28.65" customHeight="1" spans="1:14">
      <c r="A6" s="31"/>
      <c r="B6" s="31"/>
      <c r="C6" s="31"/>
      <c r="D6" s="31"/>
      <c r="E6" s="31" t="s">
        <v>34</v>
      </c>
      <c r="F6" s="31"/>
      <c r="G6" s="31"/>
      <c r="H6" s="31"/>
      <c r="I6" s="31" t="s">
        <v>34</v>
      </c>
      <c r="J6" s="31" t="s">
        <v>41</v>
      </c>
      <c r="K6" s="31" t="s">
        <v>42</v>
      </c>
      <c r="L6" s="34" t="s">
        <v>43</v>
      </c>
      <c r="M6" s="34" t="s">
        <v>44</v>
      </c>
      <c r="N6" s="34" t="s">
        <v>45</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4"/>
      <c r="B8" s="24"/>
      <c r="C8" s="24"/>
      <c r="D8" s="33"/>
      <c r="E8" s="33"/>
      <c r="F8" s="33"/>
      <c r="G8" s="33"/>
      <c r="H8" s="33"/>
      <c r="I8" s="33"/>
      <c r="J8" s="33"/>
      <c r="K8" s="33"/>
      <c r="L8" s="33"/>
      <c r="M8" s="33"/>
      <c r="N8" s="33"/>
    </row>
    <row r="9" ht="20.25" customHeight="1" spans="1:14">
      <c r="A9" s="24"/>
      <c r="B9" s="24"/>
      <c r="C9" s="24"/>
      <c r="D9" s="33"/>
      <c r="E9" s="33"/>
      <c r="F9" s="33"/>
      <c r="G9" s="33"/>
      <c r="H9" s="33"/>
      <c r="I9" s="33"/>
      <c r="J9" s="33"/>
      <c r="K9" s="33"/>
      <c r="L9" s="33"/>
      <c r="M9" s="33"/>
      <c r="N9" s="33"/>
    </row>
    <row r="10" ht="20.25" customHeight="1" spans="1:14">
      <c r="A10" s="25" t="s">
        <v>32</v>
      </c>
      <c r="B10" s="25"/>
      <c r="C10" s="25"/>
      <c r="D10" s="33"/>
      <c r="E10" s="33"/>
      <c r="F10" s="33"/>
      <c r="G10" s="33"/>
      <c r="H10" s="33"/>
      <c r="I10" s="33"/>
      <c r="J10" s="33"/>
      <c r="K10" s="33"/>
      <c r="L10" s="33"/>
      <c r="M10" s="33"/>
      <c r="N10" s="33"/>
    </row>
    <row r="11" ht="26" customHeight="1" spans="1:3">
      <c r="A11" s="19" t="s">
        <v>342</v>
      </c>
      <c r="B11" s="19"/>
      <c r="C11" s="19"/>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rintOptions horizontalCentered="1"/>
  <pageMargins left="0.751388888888889" right="0.751388888888889" top="1" bottom="1" header="0.5" footer="0.5"/>
  <pageSetup paperSize="9" scale="81" pageOrder="overThenDown"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9"/>
  <sheetViews>
    <sheetView showZeros="0" workbookViewId="0">
      <selection activeCell="D14" sqref="D14"/>
    </sheetView>
  </sheetViews>
  <sheetFormatPr defaultColWidth="8.85" defaultRowHeight="15" customHeight="1"/>
  <cols>
    <col min="1" max="1" width="16.875" customWidth="1"/>
    <col min="2" max="2" width="5.75" customWidth="1"/>
    <col min="3" max="3" width="15.25" customWidth="1"/>
    <col min="4" max="4" width="12.125" customWidth="1"/>
    <col min="5" max="5" width="10.25" customWidth="1"/>
    <col min="6" max="6" width="10.5" customWidth="1"/>
    <col min="7" max="7" width="8.5" customWidth="1"/>
    <col min="8" max="8" width="9.125" customWidth="1"/>
    <col min="9" max="9" width="8.375" customWidth="1"/>
    <col min="10" max="10" width="8.5" customWidth="1"/>
    <col min="11" max="11" width="10.375" customWidth="1"/>
  </cols>
  <sheetData>
    <row r="1" ht="24.15" customHeight="1" spans="1:11">
      <c r="A1" s="20"/>
      <c r="B1" s="20"/>
      <c r="C1" s="20"/>
      <c r="D1" s="20"/>
      <c r="E1" s="20"/>
      <c r="F1" s="20"/>
      <c r="G1" s="20"/>
      <c r="H1" s="20"/>
      <c r="I1" s="20"/>
      <c r="J1" s="20"/>
      <c r="K1" s="21" t="s">
        <v>343</v>
      </c>
    </row>
    <row r="2" ht="45.15" customHeight="1" spans="1:11">
      <c r="A2" s="26" t="s">
        <v>344</v>
      </c>
      <c r="B2" s="26"/>
      <c r="C2" s="26"/>
      <c r="D2" s="26"/>
      <c r="E2" s="26"/>
      <c r="F2" s="26"/>
      <c r="G2" s="26"/>
      <c r="H2" s="26"/>
      <c r="I2" s="26"/>
      <c r="J2" s="26"/>
      <c r="K2" s="26"/>
    </row>
    <row r="3" ht="18.75" customHeight="1" spans="1:11">
      <c r="A3" s="20" t="str">
        <f>"单位名称："&amp;"中国共产党易门县委员会社会工作部"</f>
        <v>单位名称：中国共产党易门县委员会社会工作部</v>
      </c>
      <c r="B3" s="20"/>
      <c r="C3" s="20"/>
      <c r="D3" s="20"/>
      <c r="E3" s="20"/>
      <c r="F3" s="20"/>
      <c r="G3" s="20"/>
      <c r="H3" s="20"/>
      <c r="I3" s="20"/>
      <c r="J3" s="20"/>
      <c r="K3" s="21" t="s">
        <v>29</v>
      </c>
    </row>
    <row r="4" ht="22.5" customHeight="1" spans="1:11">
      <c r="A4" s="29" t="s">
        <v>345</v>
      </c>
      <c r="B4" s="29" t="s">
        <v>152</v>
      </c>
      <c r="C4" s="29"/>
      <c r="D4" s="29"/>
      <c r="E4" s="29" t="s">
        <v>346</v>
      </c>
      <c r="F4" s="29"/>
      <c r="G4" s="29"/>
      <c r="H4" s="29"/>
      <c r="I4" s="29"/>
      <c r="J4" s="29"/>
      <c r="K4" s="29"/>
    </row>
    <row r="5" ht="22.5" customHeight="1" spans="1:11">
      <c r="A5" s="29"/>
      <c r="B5" s="29" t="s">
        <v>32</v>
      </c>
      <c r="C5" s="29" t="s">
        <v>35</v>
      </c>
      <c r="D5" s="29" t="s">
        <v>328</v>
      </c>
      <c r="E5" s="29" t="s">
        <v>347</v>
      </c>
      <c r="F5" s="29" t="s">
        <v>348</v>
      </c>
      <c r="G5" s="13" t="s">
        <v>349</v>
      </c>
      <c r="H5" s="13" t="s">
        <v>350</v>
      </c>
      <c r="I5" s="13" t="s">
        <v>351</v>
      </c>
      <c r="J5" s="13" t="s">
        <v>352</v>
      </c>
      <c r="K5" s="13" t="s">
        <v>353</v>
      </c>
    </row>
    <row r="6" ht="18.75" customHeight="1" spans="1:11">
      <c r="A6" s="25" t="s">
        <v>46</v>
      </c>
      <c r="B6" s="25" t="s">
        <v>47</v>
      </c>
      <c r="C6" s="25" t="s">
        <v>48</v>
      </c>
      <c r="D6" s="25" t="s">
        <v>49</v>
      </c>
      <c r="E6" s="25" t="s">
        <v>50</v>
      </c>
      <c r="F6" s="25" t="s">
        <v>51</v>
      </c>
      <c r="G6" s="25" t="s">
        <v>52</v>
      </c>
      <c r="H6" s="25" t="s">
        <v>53</v>
      </c>
      <c r="I6" s="25" t="s">
        <v>54</v>
      </c>
      <c r="J6" s="25" t="s">
        <v>71</v>
      </c>
      <c r="K6" s="25" t="s">
        <v>354</v>
      </c>
    </row>
    <row r="7" ht="18.75" customHeight="1" spans="1:11">
      <c r="A7" s="24"/>
      <c r="B7" s="24"/>
      <c r="C7" s="24"/>
      <c r="D7" s="24"/>
      <c r="E7" s="24"/>
      <c r="F7" s="24"/>
      <c r="G7" s="24"/>
      <c r="H7" s="24"/>
      <c r="I7" s="24"/>
      <c r="J7" s="24"/>
      <c r="K7" s="24"/>
    </row>
    <row r="8" ht="18.75" customHeight="1" spans="1:11">
      <c r="A8" s="25"/>
      <c r="B8" s="24"/>
      <c r="C8" s="24"/>
      <c r="D8" s="24"/>
      <c r="E8" s="24"/>
      <c r="F8" s="24"/>
      <c r="G8" s="24"/>
      <c r="H8" s="24"/>
      <c r="I8" s="24"/>
      <c r="J8" s="24"/>
      <c r="K8" s="24"/>
    </row>
    <row r="9" ht="26" customHeight="1" spans="1:1">
      <c r="A9" s="19" t="s">
        <v>355</v>
      </c>
    </row>
  </sheetData>
  <mergeCells count="5">
    <mergeCell ref="A2:K2"/>
    <mergeCell ref="A3:C3"/>
    <mergeCell ref="B4:D4"/>
    <mergeCell ref="E4:K4"/>
    <mergeCell ref="A4:A5"/>
  </mergeCells>
  <printOptions horizontalCentered="1"/>
  <pageMargins left="0.751388888888889" right="0.751388888888889" top="1" bottom="1" header="0.5" footer="0.5"/>
  <pageSetup paperSize="9" pageOrder="overThenDown"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selection activeCell="C27" sqref="C27"/>
    </sheetView>
  </sheetViews>
  <sheetFormatPr defaultColWidth="8.85" defaultRowHeight="15" customHeight="1"/>
  <cols>
    <col min="1" max="1" width="19.875" customWidth="1"/>
    <col min="2" max="2" width="17.75" customWidth="1"/>
    <col min="3" max="3" width="10.625" customWidth="1"/>
    <col min="4" max="6" width="10.75" customWidth="1"/>
    <col min="7" max="7" width="8.875" customWidth="1"/>
    <col min="8" max="8" width="10.625" customWidth="1"/>
    <col min="9" max="9" width="10.875" customWidth="1"/>
    <col min="10" max="10" width="11.125" customWidth="1"/>
  </cols>
  <sheetData>
    <row r="1" ht="18.75" customHeight="1" spans="1:10">
      <c r="A1" s="20"/>
      <c r="B1" s="20"/>
      <c r="C1" s="20"/>
      <c r="D1" s="20"/>
      <c r="E1" s="20"/>
      <c r="F1" s="20"/>
      <c r="G1" s="20"/>
      <c r="H1" s="20"/>
      <c r="I1" s="20"/>
      <c r="J1" s="21" t="s">
        <v>356</v>
      </c>
    </row>
    <row r="2" ht="52.05" customHeight="1" spans="1:10">
      <c r="A2" s="26" t="s">
        <v>357</v>
      </c>
      <c r="B2" s="27"/>
      <c r="C2" s="27"/>
      <c r="D2" s="27"/>
      <c r="E2" s="27"/>
      <c r="F2" s="27"/>
      <c r="G2" s="27"/>
      <c r="H2" s="27"/>
      <c r="I2" s="27"/>
      <c r="J2" s="27"/>
    </row>
    <row r="3" ht="21.3" customHeight="1" spans="1:10">
      <c r="A3" s="20" t="str">
        <f>"单位名称："&amp;"中国共产党易门县委员会社会工作部"</f>
        <v>单位名称：中国共产党易门县委员会社会工作部</v>
      </c>
      <c r="B3" s="20"/>
      <c r="C3" s="20"/>
      <c r="D3" s="28"/>
      <c r="E3" s="28"/>
      <c r="F3" s="28"/>
      <c r="G3" s="28"/>
      <c r="H3" s="28"/>
      <c r="I3" s="28"/>
      <c r="J3" s="28"/>
    </row>
    <row r="4" ht="27.15" customHeight="1" spans="1:10">
      <c r="A4" s="23" t="s">
        <v>242</v>
      </c>
      <c r="B4" s="23" t="s">
        <v>243</v>
      </c>
      <c r="C4" s="23" t="s">
        <v>244</v>
      </c>
      <c r="D4" s="23" t="s">
        <v>245</v>
      </c>
      <c r="E4" s="23" t="s">
        <v>246</v>
      </c>
      <c r="F4" s="23" t="s">
        <v>247</v>
      </c>
      <c r="G4" s="23" t="s">
        <v>248</v>
      </c>
      <c r="H4" s="23" t="s">
        <v>249</v>
      </c>
      <c r="I4" s="23" t="s">
        <v>250</v>
      </c>
      <c r="J4" s="23" t="s">
        <v>251</v>
      </c>
    </row>
    <row r="5" ht="18.75" customHeight="1" spans="1:10">
      <c r="A5" s="23" t="s">
        <v>46</v>
      </c>
      <c r="B5" s="23" t="s">
        <v>47</v>
      </c>
      <c r="C5" s="23" t="s">
        <v>48</v>
      </c>
      <c r="D5" s="23" t="s">
        <v>49</v>
      </c>
      <c r="E5" s="23" t="s">
        <v>50</v>
      </c>
      <c r="F5" s="23" t="s">
        <v>51</v>
      </c>
      <c r="G5" s="23" t="s">
        <v>52</v>
      </c>
      <c r="H5" s="23" t="s">
        <v>53</v>
      </c>
      <c r="I5" s="23" t="s">
        <v>54</v>
      </c>
      <c r="J5" s="23" t="s">
        <v>71</v>
      </c>
    </row>
    <row r="6" ht="18.75" customHeight="1" spans="1:10">
      <c r="A6" s="24"/>
      <c r="B6" s="24"/>
      <c r="C6" s="24"/>
      <c r="D6" s="24"/>
      <c r="E6" s="24"/>
      <c r="F6" s="24"/>
      <c r="G6" s="24"/>
      <c r="H6" s="24"/>
      <c r="I6" s="24"/>
      <c r="J6" s="24"/>
    </row>
    <row r="7" ht="18.75" customHeight="1" spans="1:10">
      <c r="A7" s="24"/>
      <c r="B7" s="24"/>
      <c r="C7" s="24"/>
      <c r="D7" s="24"/>
      <c r="E7" s="24"/>
      <c r="F7" s="24"/>
      <c r="G7" s="24"/>
      <c r="H7" s="24"/>
      <c r="I7" s="24"/>
      <c r="J7" s="24"/>
    </row>
    <row r="8" ht="24" customHeight="1" spans="1:2">
      <c r="A8" s="19" t="s">
        <v>358</v>
      </c>
      <c r="B8" s="19"/>
    </row>
    <row r="10" customHeight="1" spans="1:1">
      <c r="A10" s="19"/>
    </row>
  </sheetData>
  <mergeCells count="2">
    <mergeCell ref="A2:J2"/>
    <mergeCell ref="A3:C3"/>
  </mergeCells>
  <printOptions horizontalCentered="1"/>
  <pageMargins left="0.751388888888889" right="0.751388888888889" top="1" bottom="1" header="0.5" footer="0.5"/>
  <pageSetup paperSize="9" pageOrder="overThenDown"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8"/>
  <sheetViews>
    <sheetView showZeros="0" workbookViewId="0">
      <selection activeCell="B19" sqref="B19"/>
    </sheetView>
  </sheetViews>
  <sheetFormatPr defaultColWidth="8.85" defaultRowHeight="15" customHeight="1" outlineLevelRow="7" outlineLevelCol="7"/>
  <cols>
    <col min="1" max="1" width="20.25" customWidth="1"/>
    <col min="2" max="2" width="19.5" customWidth="1"/>
    <col min="3" max="3" width="22.625" customWidth="1"/>
    <col min="4" max="4" width="19.625" customWidth="1"/>
    <col min="5" max="5" width="22.5" customWidth="1"/>
    <col min="6" max="7" width="20.5" customWidth="1"/>
    <col min="8" max="8" width="19.875" customWidth="1"/>
  </cols>
  <sheetData>
    <row r="1" ht="18.75" customHeight="1" spans="1:8">
      <c r="A1" s="20"/>
      <c r="B1" s="20"/>
      <c r="C1" s="20"/>
      <c r="D1" s="20"/>
      <c r="E1" s="20"/>
      <c r="F1" s="20"/>
      <c r="G1" s="20"/>
      <c r="H1" s="21" t="s">
        <v>359</v>
      </c>
    </row>
    <row r="2" ht="41.4" customHeight="1" spans="1:8">
      <c r="A2" s="22" t="s">
        <v>360</v>
      </c>
      <c r="B2" s="22"/>
      <c r="C2" s="22"/>
      <c r="D2" s="22"/>
      <c r="E2" s="22"/>
      <c r="F2" s="22"/>
      <c r="G2" s="22"/>
      <c r="H2" s="22"/>
    </row>
    <row r="3" ht="18.75" customHeight="1" spans="1:8">
      <c r="A3" s="20" t="str">
        <f>"单位名称："&amp;"中国共产党易门县委员会社会工作部"</f>
        <v>单位名称：中国共产党易门县委员会社会工作部</v>
      </c>
      <c r="B3" s="20"/>
      <c r="C3" s="20"/>
      <c r="D3" s="20"/>
      <c r="E3" s="20"/>
      <c r="F3" s="20"/>
      <c r="G3" s="20"/>
      <c r="H3" s="20"/>
    </row>
    <row r="4" ht="18.75" customHeight="1" spans="1:8">
      <c r="A4" s="23" t="s">
        <v>145</v>
      </c>
      <c r="B4" s="23" t="s">
        <v>361</v>
      </c>
      <c r="C4" s="23" t="s">
        <v>362</v>
      </c>
      <c r="D4" s="23" t="s">
        <v>363</v>
      </c>
      <c r="E4" s="23" t="s">
        <v>324</v>
      </c>
      <c r="F4" s="23" t="s">
        <v>364</v>
      </c>
      <c r="G4" s="23"/>
      <c r="H4" s="23"/>
    </row>
    <row r="5" ht="18.75" customHeight="1" spans="1:8">
      <c r="A5" s="23"/>
      <c r="B5" s="23"/>
      <c r="C5" s="23"/>
      <c r="D5" s="23"/>
      <c r="E5" s="23"/>
      <c r="F5" s="23" t="s">
        <v>325</v>
      </c>
      <c r="G5" s="23" t="s">
        <v>365</v>
      </c>
      <c r="H5" s="23" t="s">
        <v>366</v>
      </c>
    </row>
    <row r="6" ht="18.75" customHeight="1" spans="1:8">
      <c r="A6" s="23" t="s">
        <v>46</v>
      </c>
      <c r="B6" s="23" t="s">
        <v>47</v>
      </c>
      <c r="C6" s="23" t="s">
        <v>48</v>
      </c>
      <c r="D6" s="23" t="s">
        <v>49</v>
      </c>
      <c r="E6" s="23" t="s">
        <v>50</v>
      </c>
      <c r="F6" s="23" t="s">
        <v>51</v>
      </c>
      <c r="G6" s="23" t="s">
        <v>52</v>
      </c>
      <c r="H6" s="23" t="s">
        <v>53</v>
      </c>
    </row>
    <row r="7" ht="18.75" customHeight="1" spans="1:8">
      <c r="A7" s="24"/>
      <c r="B7" s="24"/>
      <c r="C7" s="24"/>
      <c r="D7" s="24"/>
      <c r="E7" s="25"/>
      <c r="F7" s="25"/>
      <c r="G7" s="17"/>
      <c r="H7" s="17"/>
    </row>
    <row r="8" ht="26" customHeight="1" spans="1:1">
      <c r="A8" s="19" t="s">
        <v>367</v>
      </c>
    </row>
  </sheetData>
  <mergeCells count="8">
    <mergeCell ref="A2:H2"/>
    <mergeCell ref="A3:C3"/>
    <mergeCell ref="F4:H4"/>
    <mergeCell ref="A4:A5"/>
    <mergeCell ref="B4:B5"/>
    <mergeCell ref="C4:C5"/>
    <mergeCell ref="D4:D5"/>
    <mergeCell ref="E4:E5"/>
  </mergeCells>
  <printOptions horizontalCentered="1"/>
  <pageMargins left="0.751388888888889" right="0.751388888888889" top="1" bottom="1" header="0.5" footer="0.5"/>
  <pageSetup paperSize="9" scale="80"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6" sqref="B16"/>
    </sheetView>
  </sheetViews>
  <sheetFormatPr defaultColWidth="8.85" defaultRowHeight="15" customHeight="1"/>
  <cols>
    <col min="1" max="1" width="12.5" customWidth="1"/>
    <col min="2" max="2" width="12.125" customWidth="1"/>
    <col min="3" max="3" width="11.875" customWidth="1"/>
    <col min="4" max="4" width="17.1416666666667" customWidth="1"/>
    <col min="5" max="5" width="14.25" customWidth="1"/>
    <col min="6" max="6" width="17.1416666666667" customWidth="1"/>
    <col min="7" max="7" width="13.625" customWidth="1"/>
    <col min="8" max="10" width="14.2833333333333" customWidth="1"/>
    <col min="11" max="11" width="18.5" customWidth="1"/>
  </cols>
  <sheetData>
    <row r="1" ht="18.75" customHeight="1" spans="1:11">
      <c r="A1" s="1"/>
      <c r="B1" s="1"/>
      <c r="C1" s="1"/>
      <c r="D1" s="1"/>
      <c r="E1" s="1"/>
      <c r="F1" s="1"/>
      <c r="G1" s="1"/>
      <c r="H1" s="2"/>
      <c r="I1" s="2"/>
      <c r="J1" s="2"/>
      <c r="K1" s="2" t="s">
        <v>368</v>
      </c>
    </row>
    <row r="2" ht="45" customHeight="1" spans="1:11">
      <c r="A2" s="3" t="s">
        <v>369</v>
      </c>
      <c r="B2" s="3"/>
      <c r="C2" s="3"/>
      <c r="D2" s="3"/>
      <c r="E2" s="3"/>
      <c r="F2" s="3"/>
      <c r="G2" s="3"/>
      <c r="H2" s="3"/>
      <c r="I2" s="3"/>
      <c r="J2" s="3"/>
      <c r="K2" s="3"/>
    </row>
    <row r="3" ht="18.75" customHeight="1" spans="1:11">
      <c r="A3" s="4" t="str">
        <f>"单位名称："&amp;"中国共产党易门县委员会社会工作部"</f>
        <v>单位名称：中国共产党易门县委员会社会工作部</v>
      </c>
      <c r="B3" s="4"/>
      <c r="C3" s="4"/>
      <c r="D3" s="4"/>
      <c r="E3" s="4"/>
      <c r="F3" s="4"/>
      <c r="G3" s="4"/>
      <c r="H3" s="5"/>
      <c r="I3" s="5"/>
      <c r="J3" s="5"/>
      <c r="K3" s="5" t="s">
        <v>29</v>
      </c>
    </row>
    <row r="4" ht="18.75" customHeight="1" spans="1:11">
      <c r="A4" s="13" t="s">
        <v>222</v>
      </c>
      <c r="B4" s="13" t="s">
        <v>147</v>
      </c>
      <c r="C4" s="13" t="s">
        <v>223</v>
      </c>
      <c r="D4" s="13" t="s">
        <v>148</v>
      </c>
      <c r="E4" s="13" t="s">
        <v>149</v>
      </c>
      <c r="F4" s="13" t="s">
        <v>224</v>
      </c>
      <c r="G4" s="13" t="s">
        <v>151</v>
      </c>
      <c r="H4" s="13" t="s">
        <v>32</v>
      </c>
      <c r="I4" s="13" t="s">
        <v>370</v>
      </c>
      <c r="J4" s="13"/>
      <c r="K4" s="13"/>
    </row>
    <row r="5" ht="18.75" customHeight="1" spans="1:11">
      <c r="A5" s="13"/>
      <c r="B5" s="13"/>
      <c r="C5" s="13"/>
      <c r="D5" s="13"/>
      <c r="E5" s="13"/>
      <c r="F5" s="13"/>
      <c r="G5" s="13"/>
      <c r="H5" s="13"/>
      <c r="I5" s="13" t="s">
        <v>35</v>
      </c>
      <c r="J5" s="13" t="s">
        <v>36</v>
      </c>
      <c r="K5" s="13" t="s">
        <v>37</v>
      </c>
    </row>
    <row r="6" ht="22.65" customHeight="1" spans="1:11">
      <c r="A6" s="13"/>
      <c r="B6" s="13"/>
      <c r="C6" s="13"/>
      <c r="D6" s="13"/>
      <c r="E6" s="13"/>
      <c r="F6" s="13"/>
      <c r="G6" s="13"/>
      <c r="H6" s="13"/>
      <c r="I6" s="13"/>
      <c r="J6" s="13"/>
      <c r="K6" s="13"/>
    </row>
    <row r="7" ht="18.75" customHeight="1" spans="1:11">
      <c r="A7" s="14" t="s">
        <v>46</v>
      </c>
      <c r="B7" s="14">
        <v>2</v>
      </c>
      <c r="C7" s="14">
        <v>3</v>
      </c>
      <c r="D7" s="14">
        <v>4</v>
      </c>
      <c r="E7" s="14">
        <v>5</v>
      </c>
      <c r="F7" s="14">
        <v>6</v>
      </c>
      <c r="G7" s="14">
        <v>7</v>
      </c>
      <c r="H7" s="14">
        <v>8</v>
      </c>
      <c r="I7" s="14">
        <v>9</v>
      </c>
      <c r="J7" s="14">
        <v>10</v>
      </c>
      <c r="K7" s="14">
        <v>11</v>
      </c>
    </row>
    <row r="8" ht="20.25" customHeight="1" spans="1:11">
      <c r="A8" s="15"/>
      <c r="B8" s="16"/>
      <c r="C8" s="15"/>
      <c r="D8" s="15"/>
      <c r="E8" s="15"/>
      <c r="F8" s="15"/>
      <c r="G8" s="15"/>
      <c r="H8" s="17"/>
      <c r="I8" s="17"/>
      <c r="J8" s="17"/>
      <c r="K8" s="17"/>
    </row>
    <row r="9" ht="20.25" customHeight="1" spans="1:11">
      <c r="A9" s="15"/>
      <c r="B9" s="16"/>
      <c r="C9" s="15"/>
      <c r="D9" s="15"/>
      <c r="E9" s="15"/>
      <c r="F9" s="15"/>
      <c r="G9" s="15"/>
      <c r="H9" s="17"/>
      <c r="I9" s="17"/>
      <c r="J9" s="17"/>
      <c r="K9" s="17"/>
    </row>
    <row r="10" ht="20.25" customHeight="1" spans="1:11">
      <c r="A10" s="18" t="s">
        <v>32</v>
      </c>
      <c r="B10" s="18"/>
      <c r="C10" s="18"/>
      <c r="D10" s="18"/>
      <c r="E10" s="18"/>
      <c r="F10" s="18"/>
      <c r="G10" s="18"/>
      <c r="H10" s="17"/>
      <c r="I10" s="17"/>
      <c r="J10" s="17"/>
      <c r="K10" s="17"/>
    </row>
    <row r="11" ht="25" customHeight="1" spans="1:1">
      <c r="A11" s="19" t="s">
        <v>371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751388888888889" right="0.751388888888889" top="1" bottom="1" header="0.5" footer="0.5"/>
  <pageSetup paperSize="9" scale="83" pageOrder="overThenDown"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C16" sqref="C16"/>
    </sheetView>
  </sheetViews>
  <sheetFormatPr defaultColWidth="8.85" defaultRowHeight="15" customHeight="1" outlineLevelCol="6"/>
  <cols>
    <col min="1" max="1" width="30"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372</v>
      </c>
    </row>
    <row r="2" ht="45" customHeight="1" spans="1:7">
      <c r="A2" s="3" t="s">
        <v>373</v>
      </c>
      <c r="B2" s="3"/>
      <c r="C2" s="3"/>
      <c r="D2" s="3"/>
      <c r="E2" s="3"/>
      <c r="F2" s="3"/>
      <c r="G2" s="3"/>
    </row>
    <row r="3" ht="24.15" customHeight="1" spans="1:7">
      <c r="A3" s="4" t="str">
        <f>"单位名称："&amp;"中国共产党易门县委员会社会工作部"</f>
        <v>单位名称：中国共产党易门县委员会社会工作部</v>
      </c>
      <c r="B3" s="4"/>
      <c r="C3" s="4"/>
      <c r="D3" s="4"/>
      <c r="E3" s="5"/>
      <c r="F3" s="5"/>
      <c r="G3" s="5" t="s">
        <v>29</v>
      </c>
    </row>
    <row r="4" ht="18.75" customHeight="1" spans="1:7">
      <c r="A4" s="6" t="s">
        <v>223</v>
      </c>
      <c r="B4" s="6" t="s">
        <v>222</v>
      </c>
      <c r="C4" s="6" t="s">
        <v>147</v>
      </c>
      <c r="D4" s="6" t="s">
        <v>374</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228</v>
      </c>
      <c r="C8" s="9" t="s">
        <v>227</v>
      </c>
      <c r="D8" s="10" t="s">
        <v>375</v>
      </c>
      <c r="E8" s="11">
        <v>37500</v>
      </c>
      <c r="F8" s="12"/>
      <c r="G8" s="12"/>
    </row>
    <row r="9" ht="20.25" customHeight="1" spans="1:7">
      <c r="A9" s="8" t="s">
        <v>56</v>
      </c>
      <c r="B9" s="8" t="s">
        <v>231</v>
      </c>
      <c r="C9" s="9" t="s">
        <v>230</v>
      </c>
      <c r="D9" s="10" t="s">
        <v>375</v>
      </c>
      <c r="E9" s="11">
        <v>37500</v>
      </c>
      <c r="F9" s="12"/>
      <c r="G9" s="12"/>
    </row>
    <row r="10" ht="38" customHeight="1" spans="1:7">
      <c r="A10" s="8" t="s">
        <v>56</v>
      </c>
      <c r="B10" s="8" t="s">
        <v>234</v>
      </c>
      <c r="C10" s="9" t="s">
        <v>233</v>
      </c>
      <c r="D10" s="10" t="s">
        <v>375</v>
      </c>
      <c r="E10" s="11">
        <v>243965</v>
      </c>
      <c r="F10" s="12"/>
      <c r="G10" s="12"/>
    </row>
    <row r="11" ht="20.25" customHeight="1" spans="1:7">
      <c r="A11" s="10" t="s">
        <v>32</v>
      </c>
      <c r="B11" s="10"/>
      <c r="C11" s="10"/>
      <c r="D11" s="10"/>
      <c r="E11" s="11">
        <v>318965</v>
      </c>
      <c r="F11" s="12"/>
      <c r="G11" s="12"/>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751388888888889" right="0.751388888888889" top="1" bottom="1" header="0.5" footer="0.5"/>
  <pageSetup paperSize="9" scale="83" pageOrder="overThenDown"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opLeftCell="A4" workbookViewId="0">
      <selection activeCell="S22" sqref="S22"/>
    </sheetView>
  </sheetViews>
  <sheetFormatPr defaultColWidth="8.85" defaultRowHeight="15" customHeight="1"/>
  <cols>
    <col min="1" max="1" width="14.625" customWidth="1"/>
    <col min="2" max="2" width="29.25" customWidth="1"/>
    <col min="3" max="4" width="10.375" customWidth="1"/>
    <col min="5" max="5" width="11.125" customWidth="1"/>
    <col min="6" max="6" width="12.875" customWidth="1"/>
    <col min="7" max="8" width="14.625" customWidth="1"/>
    <col min="9" max="9" width="4.875" customWidth="1"/>
    <col min="10" max="10" width="8.375" customWidth="1"/>
    <col min="11" max="11" width="16" customWidth="1"/>
    <col min="12" max="12" width="12.125" customWidth="1"/>
    <col min="13" max="13" width="16" customWidth="1"/>
    <col min="14" max="14" width="8.375" customWidth="1"/>
    <col min="15" max="15" width="4.875" customWidth="1"/>
    <col min="16" max="16" width="12.125" customWidth="1"/>
    <col min="17" max="17" width="14" customWidth="1"/>
    <col min="18" max="18" width="16" customWidth="1"/>
    <col min="19" max="19" width="16.375"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"单位名称："&amp;"中国共产党易门县委员会社会工作部"</f>
        <v>单位名称：中国共产党易门县委员会社会工作部</v>
      </c>
      <c r="B3" s="4"/>
      <c r="C3" s="4"/>
      <c r="D3" s="4"/>
      <c r="E3" s="53"/>
      <c r="F3" s="53"/>
      <c r="G3" s="53"/>
      <c r="H3" s="53"/>
      <c r="I3" s="5"/>
      <c r="J3" s="5"/>
      <c r="K3" s="5"/>
      <c r="L3" s="5"/>
      <c r="M3" s="5"/>
      <c r="N3" s="5"/>
      <c r="O3" s="5"/>
      <c r="P3" s="5"/>
      <c r="Q3" s="5"/>
      <c r="R3" s="5"/>
      <c r="S3" s="5" t="s">
        <v>29</v>
      </c>
    </row>
    <row r="4" ht="18.75" customHeight="1" spans="1:19">
      <c r="A4" s="13" t="s">
        <v>30</v>
      </c>
      <c r="B4" s="71" t="s">
        <v>31</v>
      </c>
      <c r="C4" s="71" t="s">
        <v>32</v>
      </c>
      <c r="D4" s="71" t="s">
        <v>33</v>
      </c>
      <c r="E4" s="71"/>
      <c r="F4" s="71"/>
      <c r="G4" s="71"/>
      <c r="H4" s="71"/>
      <c r="I4" s="71"/>
      <c r="J4" s="74"/>
      <c r="K4" s="74"/>
      <c r="L4" s="74"/>
      <c r="M4" s="74"/>
      <c r="N4" s="74"/>
      <c r="O4" s="71" t="s">
        <v>20</v>
      </c>
      <c r="P4" s="71"/>
      <c r="Q4" s="71"/>
      <c r="R4" s="71"/>
      <c r="S4" s="71"/>
    </row>
    <row r="5" ht="18.75" customHeight="1" spans="1:19">
      <c r="A5" s="13"/>
      <c r="B5" s="71"/>
      <c r="C5" s="71"/>
      <c r="D5" s="72" t="s">
        <v>34</v>
      </c>
      <c r="E5" s="72" t="s">
        <v>35</v>
      </c>
      <c r="F5" s="72" t="s">
        <v>36</v>
      </c>
      <c r="G5" s="72" t="s">
        <v>37</v>
      </c>
      <c r="H5" s="72" t="s">
        <v>38</v>
      </c>
      <c r="I5" s="75" t="s">
        <v>39</v>
      </c>
      <c r="J5" s="76"/>
      <c r="K5" s="76"/>
      <c r="L5" s="76"/>
      <c r="M5" s="76"/>
      <c r="N5" s="76"/>
      <c r="O5" s="75" t="s">
        <v>34</v>
      </c>
      <c r="P5" s="75" t="s">
        <v>35</v>
      </c>
      <c r="Q5" s="75" t="s">
        <v>36</v>
      </c>
      <c r="R5" s="75" t="s">
        <v>37</v>
      </c>
      <c r="S5" s="72" t="s">
        <v>40</v>
      </c>
    </row>
    <row r="6" ht="18.75" customHeight="1" spans="1:19">
      <c r="A6" s="13"/>
      <c r="B6" s="71"/>
      <c r="C6" s="71"/>
      <c r="D6" s="72"/>
      <c r="E6" s="72"/>
      <c r="F6" s="72"/>
      <c r="G6" s="72"/>
      <c r="H6" s="72"/>
      <c r="I6" s="75" t="s">
        <v>34</v>
      </c>
      <c r="J6" s="75" t="s">
        <v>41</v>
      </c>
      <c r="K6" s="75" t="s">
        <v>42</v>
      </c>
      <c r="L6" s="75" t="s">
        <v>43</v>
      </c>
      <c r="M6" s="75" t="s">
        <v>44</v>
      </c>
      <c r="N6" s="75" t="s">
        <v>45</v>
      </c>
      <c r="O6" s="75"/>
      <c r="P6" s="75"/>
      <c r="Q6" s="75"/>
      <c r="R6" s="75"/>
      <c r="S6" s="72"/>
    </row>
    <row r="7" ht="18.75" customHeight="1" spans="1:19">
      <c r="A7" s="73" t="s">
        <v>46</v>
      </c>
      <c r="B7" s="14" t="s">
        <v>47</v>
      </c>
      <c r="C7" s="14" t="s">
        <v>48</v>
      </c>
      <c r="D7" s="14" t="s">
        <v>49</v>
      </c>
      <c r="E7" s="73" t="s">
        <v>50</v>
      </c>
      <c r="F7" s="14" t="s">
        <v>51</v>
      </c>
      <c r="G7" s="14" t="s">
        <v>52</v>
      </c>
      <c r="H7" s="73" t="s">
        <v>53</v>
      </c>
      <c r="I7" s="14" t="s">
        <v>54</v>
      </c>
      <c r="J7" s="14">
        <v>10</v>
      </c>
      <c r="K7" s="14">
        <v>11</v>
      </c>
      <c r="L7" s="14">
        <v>12</v>
      </c>
      <c r="M7" s="14">
        <v>13</v>
      </c>
      <c r="N7" s="14">
        <v>14</v>
      </c>
      <c r="O7" s="14">
        <v>15</v>
      </c>
      <c r="P7" s="14">
        <v>16</v>
      </c>
      <c r="Q7" s="14">
        <v>17</v>
      </c>
      <c r="R7" s="14">
        <v>18</v>
      </c>
      <c r="S7" s="14">
        <v>19</v>
      </c>
    </row>
    <row r="8" ht="20.25" customHeight="1" spans="1:19">
      <c r="A8" s="16" t="s">
        <v>55</v>
      </c>
      <c r="B8" s="16" t="s">
        <v>56</v>
      </c>
      <c r="C8" s="17">
        <v>2293971.08</v>
      </c>
      <c r="D8" s="17">
        <v>2293971.08</v>
      </c>
      <c r="E8" s="17">
        <v>2293971.08</v>
      </c>
      <c r="F8" s="17"/>
      <c r="G8" s="17"/>
      <c r="H8" s="17"/>
      <c r="I8" s="17"/>
      <c r="J8" s="17"/>
      <c r="K8" s="17"/>
      <c r="L8" s="17"/>
      <c r="M8" s="17"/>
      <c r="N8" s="17"/>
      <c r="O8" s="17"/>
      <c r="P8" s="17"/>
      <c r="Q8" s="17"/>
      <c r="R8" s="17"/>
      <c r="S8" s="17"/>
    </row>
    <row r="9" ht="20.25" customHeight="1" spans="1:19">
      <c r="A9" s="64" t="s">
        <v>57</v>
      </c>
      <c r="B9" s="64" t="s">
        <v>56</v>
      </c>
      <c r="C9" s="17">
        <v>2293971.08</v>
      </c>
      <c r="D9" s="17">
        <v>2293971.08</v>
      </c>
      <c r="E9" s="17">
        <v>2293971.08</v>
      </c>
      <c r="F9" s="17"/>
      <c r="G9" s="17"/>
      <c r="H9" s="17"/>
      <c r="I9" s="17"/>
      <c r="J9" s="17"/>
      <c r="K9" s="17"/>
      <c r="L9" s="17"/>
      <c r="M9" s="17"/>
      <c r="N9" s="17"/>
      <c r="O9" s="24"/>
      <c r="P9" s="24"/>
      <c r="Q9" s="24"/>
      <c r="R9" s="24"/>
      <c r="S9" s="24"/>
    </row>
    <row r="10" ht="20.25" customHeight="1" spans="1:19">
      <c r="A10" s="46" t="s">
        <v>32</v>
      </c>
      <c r="B10" s="46"/>
      <c r="C10" s="17">
        <v>2293971.08</v>
      </c>
      <c r="D10" s="17">
        <v>2293971.08</v>
      </c>
      <c r="E10" s="17">
        <v>2293971.08</v>
      </c>
      <c r="F10" s="17"/>
      <c r="G10" s="17"/>
      <c r="H10" s="17"/>
      <c r="I10" s="17"/>
      <c r="J10" s="17"/>
      <c r="K10" s="17"/>
      <c r="L10" s="17"/>
      <c r="M10" s="17"/>
      <c r="N10" s="17"/>
      <c r="O10" s="17"/>
      <c r="P10" s="17"/>
      <c r="Q10" s="17"/>
      <c r="R10" s="17"/>
      <c r="S10" s="1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1" bottom="1" header="0.5" footer="0.5"/>
  <pageSetup paperSize="9" scale="57"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Zeros="0" workbookViewId="0">
      <selection activeCell="A1" sqref="A1"/>
    </sheetView>
  </sheetViews>
  <sheetFormatPr defaultColWidth="8.85" defaultRowHeight="15" customHeight="1"/>
  <cols>
    <col min="1" max="1" width="12.75" customWidth="1"/>
    <col min="2" max="2" width="31.875" customWidth="1"/>
    <col min="3" max="5" width="10.375" customWidth="1"/>
    <col min="6" max="6" width="8.875" customWidth="1"/>
    <col min="7" max="7" width="12.875" customWidth="1"/>
    <col min="8" max="8" width="16" customWidth="1"/>
    <col min="9" max="9" width="16.375" customWidth="1"/>
    <col min="10" max="10" width="4.875" customWidth="1"/>
    <col min="11" max="11" width="8.375" customWidth="1"/>
    <col min="12" max="12" width="17.125" customWidth="1"/>
    <col min="13" max="13" width="12.875" customWidth="1"/>
    <col min="14" max="14" width="17.125" customWidth="1"/>
    <col min="15" max="15" width="8.875" customWidth="1"/>
  </cols>
  <sheetData>
    <row r="1" ht="18.75" customHeight="1" spans="1:15">
      <c r="A1" s="1"/>
      <c r="B1" s="1"/>
      <c r="C1" s="1"/>
      <c r="D1" s="1"/>
      <c r="E1" s="1"/>
      <c r="F1" s="1"/>
      <c r="G1" s="1"/>
      <c r="H1" s="1"/>
      <c r="I1" s="1"/>
      <c r="J1" s="2"/>
      <c r="K1" s="2"/>
      <c r="L1" s="2"/>
      <c r="M1" s="2"/>
      <c r="N1" s="2"/>
      <c r="O1" s="2" t="s">
        <v>58</v>
      </c>
    </row>
    <row r="2" ht="37.5" customHeight="1" spans="1:15">
      <c r="A2" s="3" t="s">
        <v>59</v>
      </c>
      <c r="B2" s="3"/>
      <c r="C2" s="3"/>
      <c r="D2" s="3"/>
      <c r="E2" s="3"/>
      <c r="F2" s="3"/>
      <c r="G2" s="3"/>
      <c r="H2" s="3"/>
      <c r="I2" s="3"/>
      <c r="J2" s="3"/>
      <c r="K2" s="52"/>
      <c r="L2" s="52"/>
      <c r="M2" s="52"/>
      <c r="N2" s="52"/>
      <c r="O2" s="52"/>
    </row>
    <row r="3" ht="18.75" customHeight="1" spans="1:15">
      <c r="A3" s="42" t="str">
        <f>"单位名称："&amp;"中国共产党易门县委员会社会工作部"</f>
        <v>单位名称：中国共产党易门县委员会社会工作部</v>
      </c>
      <c r="B3" s="42"/>
      <c r="C3" s="42"/>
      <c r="D3" s="42"/>
      <c r="E3" s="42"/>
      <c r="F3" s="42"/>
      <c r="G3" s="42"/>
      <c r="H3" s="42"/>
      <c r="I3" s="42"/>
      <c r="J3" s="2"/>
      <c r="K3" s="2"/>
      <c r="L3" s="2"/>
      <c r="M3" s="2"/>
      <c r="N3" s="2"/>
      <c r="O3" s="2" t="s">
        <v>29</v>
      </c>
    </row>
    <row r="4" ht="18.75" customHeight="1" spans="1:15">
      <c r="A4" s="13" t="s">
        <v>60</v>
      </c>
      <c r="B4" s="13" t="s">
        <v>61</v>
      </c>
      <c r="C4" s="45" t="s">
        <v>32</v>
      </c>
      <c r="D4" s="45" t="s">
        <v>35</v>
      </c>
      <c r="E4" s="45"/>
      <c r="F4" s="45"/>
      <c r="G4" s="13" t="s">
        <v>36</v>
      </c>
      <c r="H4" s="45" t="s">
        <v>37</v>
      </c>
      <c r="I4" s="13" t="s">
        <v>62</v>
      </c>
      <c r="J4" s="45" t="s">
        <v>63</v>
      </c>
      <c r="K4" s="45"/>
      <c r="L4" s="45"/>
      <c r="M4" s="45"/>
      <c r="N4" s="45"/>
      <c r="O4" s="45"/>
    </row>
    <row r="5" ht="18.75" customHeight="1" spans="1:15">
      <c r="A5" s="13"/>
      <c r="B5" s="13"/>
      <c r="C5" s="45"/>
      <c r="D5" s="45" t="s">
        <v>34</v>
      </c>
      <c r="E5" s="45" t="s">
        <v>64</v>
      </c>
      <c r="F5" s="45" t="s">
        <v>65</v>
      </c>
      <c r="G5" s="13"/>
      <c r="H5" s="45"/>
      <c r="I5" s="13"/>
      <c r="J5" s="45" t="s">
        <v>34</v>
      </c>
      <c r="K5" s="45" t="s">
        <v>66</v>
      </c>
      <c r="L5" s="14" t="s">
        <v>67</v>
      </c>
      <c r="M5" s="14" t="s">
        <v>68</v>
      </c>
      <c r="N5" s="14" t="s">
        <v>69</v>
      </c>
      <c r="O5" s="14" t="s">
        <v>70</v>
      </c>
    </row>
    <row r="6" ht="18.75" customHeight="1" spans="1:15">
      <c r="A6" s="14" t="s">
        <v>46</v>
      </c>
      <c r="B6" s="14" t="s">
        <v>47</v>
      </c>
      <c r="C6" s="14" t="s">
        <v>48</v>
      </c>
      <c r="D6" s="14" t="s">
        <v>49</v>
      </c>
      <c r="E6" s="14" t="s">
        <v>50</v>
      </c>
      <c r="F6" s="14" t="s">
        <v>51</v>
      </c>
      <c r="G6" s="14" t="s">
        <v>52</v>
      </c>
      <c r="H6" s="14" t="s">
        <v>53</v>
      </c>
      <c r="I6" s="14" t="s">
        <v>54</v>
      </c>
      <c r="J6" s="14" t="s">
        <v>71</v>
      </c>
      <c r="K6" s="14">
        <v>11</v>
      </c>
      <c r="L6" s="14">
        <v>12</v>
      </c>
      <c r="M6" s="14">
        <v>13</v>
      </c>
      <c r="N6" s="14">
        <v>14</v>
      </c>
      <c r="O6" s="14">
        <v>15</v>
      </c>
    </row>
    <row r="7" ht="20.25" customHeight="1" spans="1:15">
      <c r="A7" s="16" t="s">
        <v>72</v>
      </c>
      <c r="B7" s="16" t="s">
        <v>73</v>
      </c>
      <c r="C7" s="17">
        <v>1562148.64</v>
      </c>
      <c r="D7" s="17">
        <v>1562148.64</v>
      </c>
      <c r="E7" s="17">
        <v>1487148.64</v>
      </c>
      <c r="F7" s="17">
        <v>75000</v>
      </c>
      <c r="G7" s="17"/>
      <c r="H7" s="17"/>
      <c r="I7" s="17"/>
      <c r="J7" s="17"/>
      <c r="K7" s="17"/>
      <c r="L7" s="17"/>
      <c r="M7" s="17"/>
      <c r="N7" s="17"/>
      <c r="O7" s="17"/>
    </row>
    <row r="8" ht="20.25" customHeight="1" spans="1:15">
      <c r="A8" s="64" t="s">
        <v>74</v>
      </c>
      <c r="B8" s="64" t="s">
        <v>75</v>
      </c>
      <c r="C8" s="17">
        <v>1547148.64</v>
      </c>
      <c r="D8" s="17">
        <v>1547148.64</v>
      </c>
      <c r="E8" s="17">
        <v>1487148.64</v>
      </c>
      <c r="F8" s="17">
        <v>60000</v>
      </c>
      <c r="G8" s="17"/>
      <c r="H8" s="17"/>
      <c r="I8" s="17"/>
      <c r="J8" s="17"/>
      <c r="K8" s="17"/>
      <c r="L8" s="17"/>
      <c r="M8" s="17"/>
      <c r="N8" s="17"/>
      <c r="O8" s="17"/>
    </row>
    <row r="9" ht="20.25" customHeight="1" spans="1:15">
      <c r="A9" s="65" t="s">
        <v>76</v>
      </c>
      <c r="B9" s="65" t="s">
        <v>77</v>
      </c>
      <c r="C9" s="17">
        <v>1288127.24</v>
      </c>
      <c r="D9" s="17">
        <v>1288127.24</v>
      </c>
      <c r="E9" s="17">
        <v>1288127.24</v>
      </c>
      <c r="F9" s="17"/>
      <c r="G9" s="17"/>
      <c r="H9" s="17"/>
      <c r="I9" s="17"/>
      <c r="J9" s="17"/>
      <c r="K9" s="17"/>
      <c r="L9" s="17"/>
      <c r="M9" s="17"/>
      <c r="N9" s="17"/>
      <c r="O9" s="17"/>
    </row>
    <row r="10" ht="20.25" customHeight="1" spans="1:15">
      <c r="A10" s="65" t="s">
        <v>78</v>
      </c>
      <c r="B10" s="65" t="s">
        <v>79</v>
      </c>
      <c r="C10" s="17">
        <v>121564.56</v>
      </c>
      <c r="D10" s="17">
        <v>121564.56</v>
      </c>
      <c r="E10" s="17">
        <v>84064.56</v>
      </c>
      <c r="F10" s="17">
        <v>37500</v>
      </c>
      <c r="G10" s="17"/>
      <c r="H10" s="17"/>
      <c r="I10" s="17"/>
      <c r="J10" s="17"/>
      <c r="K10" s="17"/>
      <c r="L10" s="17"/>
      <c r="M10" s="17"/>
      <c r="N10" s="17"/>
      <c r="O10" s="17"/>
    </row>
    <row r="11" ht="20.25" customHeight="1" spans="1:15">
      <c r="A11" s="65" t="s">
        <v>80</v>
      </c>
      <c r="B11" s="65" t="s">
        <v>81</v>
      </c>
      <c r="C11" s="17">
        <v>114956.84</v>
      </c>
      <c r="D11" s="17">
        <v>114956.84</v>
      </c>
      <c r="E11" s="17">
        <v>114956.84</v>
      </c>
      <c r="F11" s="17"/>
      <c r="G11" s="17"/>
      <c r="H11" s="17"/>
      <c r="I11" s="17"/>
      <c r="J11" s="17"/>
      <c r="K11" s="17"/>
      <c r="L11" s="17"/>
      <c r="M11" s="17"/>
      <c r="N11" s="17"/>
      <c r="O11" s="17"/>
    </row>
    <row r="12" ht="20.25" customHeight="1" spans="1:15">
      <c r="A12" s="65" t="s">
        <v>82</v>
      </c>
      <c r="B12" s="65" t="s">
        <v>83</v>
      </c>
      <c r="C12" s="17">
        <v>22500</v>
      </c>
      <c r="D12" s="17">
        <v>22500</v>
      </c>
      <c r="E12" s="17"/>
      <c r="F12" s="17">
        <v>22500</v>
      </c>
      <c r="G12" s="17"/>
      <c r="H12" s="17"/>
      <c r="I12" s="17"/>
      <c r="J12" s="17"/>
      <c r="K12" s="17"/>
      <c r="L12" s="17"/>
      <c r="M12" s="17"/>
      <c r="N12" s="17"/>
      <c r="O12" s="17"/>
    </row>
    <row r="13" ht="20.25" customHeight="1" spans="1:15">
      <c r="A13" s="64" t="s">
        <v>84</v>
      </c>
      <c r="B13" s="64" t="s">
        <v>85</v>
      </c>
      <c r="C13" s="17">
        <v>15000</v>
      </c>
      <c r="D13" s="17">
        <v>15000</v>
      </c>
      <c r="E13" s="17"/>
      <c r="F13" s="17">
        <v>15000</v>
      </c>
      <c r="G13" s="17"/>
      <c r="H13" s="17"/>
      <c r="I13" s="17"/>
      <c r="J13" s="17"/>
      <c r="K13" s="17"/>
      <c r="L13" s="17"/>
      <c r="M13" s="17"/>
      <c r="N13" s="17"/>
      <c r="O13" s="17"/>
    </row>
    <row r="14" ht="20.25" customHeight="1" spans="1:15">
      <c r="A14" s="65" t="s">
        <v>86</v>
      </c>
      <c r="B14" s="65" t="s">
        <v>85</v>
      </c>
      <c r="C14" s="17">
        <v>15000</v>
      </c>
      <c r="D14" s="17">
        <v>15000</v>
      </c>
      <c r="E14" s="17"/>
      <c r="F14" s="17">
        <v>15000</v>
      </c>
      <c r="G14" s="17"/>
      <c r="H14" s="17"/>
      <c r="I14" s="17"/>
      <c r="J14" s="17"/>
      <c r="K14" s="17"/>
      <c r="L14" s="17"/>
      <c r="M14" s="17"/>
      <c r="N14" s="17"/>
      <c r="O14" s="17"/>
    </row>
    <row r="15" ht="20.25" customHeight="1" spans="1:15">
      <c r="A15" s="16" t="s">
        <v>87</v>
      </c>
      <c r="B15" s="16" t="s">
        <v>88</v>
      </c>
      <c r="C15" s="17">
        <v>420478.12</v>
      </c>
      <c r="D15" s="17">
        <v>420478.12</v>
      </c>
      <c r="E15" s="17">
        <v>176513.12</v>
      </c>
      <c r="F15" s="17">
        <v>243965</v>
      </c>
      <c r="G15" s="17"/>
      <c r="H15" s="17"/>
      <c r="I15" s="17"/>
      <c r="J15" s="17"/>
      <c r="K15" s="17"/>
      <c r="L15" s="17"/>
      <c r="M15" s="17"/>
      <c r="N15" s="17"/>
      <c r="O15" s="17"/>
    </row>
    <row r="16" ht="20.25" customHeight="1" spans="1:15">
      <c r="A16" s="64" t="s">
        <v>89</v>
      </c>
      <c r="B16" s="64" t="s">
        <v>90</v>
      </c>
      <c r="C16" s="17">
        <v>176513.12</v>
      </c>
      <c r="D16" s="17">
        <v>176513.12</v>
      </c>
      <c r="E16" s="17">
        <v>176513.12</v>
      </c>
      <c r="F16" s="17"/>
      <c r="G16" s="17"/>
      <c r="H16" s="17"/>
      <c r="I16" s="17"/>
      <c r="J16" s="17"/>
      <c r="K16" s="17"/>
      <c r="L16" s="17"/>
      <c r="M16" s="17"/>
      <c r="N16" s="17"/>
      <c r="O16" s="17"/>
    </row>
    <row r="17" ht="20.25" customHeight="1" spans="1:15">
      <c r="A17" s="65" t="s">
        <v>91</v>
      </c>
      <c r="B17" s="65" t="s">
        <v>92</v>
      </c>
      <c r="C17" s="17">
        <v>176513.12</v>
      </c>
      <c r="D17" s="17">
        <v>176513.12</v>
      </c>
      <c r="E17" s="17">
        <v>176513.12</v>
      </c>
      <c r="F17" s="17"/>
      <c r="G17" s="17"/>
      <c r="H17" s="17"/>
      <c r="I17" s="17"/>
      <c r="J17" s="17"/>
      <c r="K17" s="17"/>
      <c r="L17" s="17"/>
      <c r="M17" s="17"/>
      <c r="N17" s="17"/>
      <c r="O17" s="17"/>
    </row>
    <row r="18" ht="20.25" customHeight="1" spans="1:15">
      <c r="A18" s="64" t="s">
        <v>93</v>
      </c>
      <c r="B18" s="64" t="s">
        <v>94</v>
      </c>
      <c r="C18" s="17">
        <v>243965</v>
      </c>
      <c r="D18" s="17">
        <v>243965</v>
      </c>
      <c r="E18" s="17"/>
      <c r="F18" s="17">
        <v>243965</v>
      </c>
      <c r="G18" s="17"/>
      <c r="H18" s="17"/>
      <c r="I18" s="17"/>
      <c r="J18" s="17"/>
      <c r="K18" s="17"/>
      <c r="L18" s="17"/>
      <c r="M18" s="17"/>
      <c r="N18" s="17"/>
      <c r="O18" s="17"/>
    </row>
    <row r="19" ht="20.25" customHeight="1" spans="1:15">
      <c r="A19" s="65" t="s">
        <v>95</v>
      </c>
      <c r="B19" s="65" t="s">
        <v>96</v>
      </c>
      <c r="C19" s="17">
        <v>243965</v>
      </c>
      <c r="D19" s="17">
        <v>243965</v>
      </c>
      <c r="E19" s="17"/>
      <c r="F19" s="17">
        <v>243965</v>
      </c>
      <c r="G19" s="17"/>
      <c r="H19" s="17"/>
      <c r="I19" s="17"/>
      <c r="J19" s="17"/>
      <c r="K19" s="17"/>
      <c r="L19" s="17"/>
      <c r="M19" s="17"/>
      <c r="N19" s="17"/>
      <c r="O19" s="17"/>
    </row>
    <row r="20" ht="20.25" customHeight="1" spans="1:15">
      <c r="A20" s="16" t="s">
        <v>97</v>
      </c>
      <c r="B20" s="16" t="s">
        <v>98</v>
      </c>
      <c r="C20" s="17">
        <v>146152.32</v>
      </c>
      <c r="D20" s="17">
        <v>146152.32</v>
      </c>
      <c r="E20" s="17">
        <v>146152.32</v>
      </c>
      <c r="F20" s="17"/>
      <c r="G20" s="17"/>
      <c r="H20" s="17"/>
      <c r="I20" s="17"/>
      <c r="J20" s="17"/>
      <c r="K20" s="17"/>
      <c r="L20" s="17"/>
      <c r="M20" s="17"/>
      <c r="N20" s="17"/>
      <c r="O20" s="17"/>
    </row>
    <row r="21" ht="20.25" customHeight="1" spans="1:15">
      <c r="A21" s="64" t="s">
        <v>99</v>
      </c>
      <c r="B21" s="64" t="s">
        <v>100</v>
      </c>
      <c r="C21" s="17">
        <v>146152.32</v>
      </c>
      <c r="D21" s="17">
        <v>146152.32</v>
      </c>
      <c r="E21" s="17">
        <v>146152.32</v>
      </c>
      <c r="F21" s="17"/>
      <c r="G21" s="17"/>
      <c r="H21" s="17"/>
      <c r="I21" s="17"/>
      <c r="J21" s="17"/>
      <c r="K21" s="17"/>
      <c r="L21" s="17"/>
      <c r="M21" s="17"/>
      <c r="N21" s="17"/>
      <c r="O21" s="17"/>
    </row>
    <row r="22" ht="20.25" customHeight="1" spans="1:15">
      <c r="A22" s="65" t="s">
        <v>101</v>
      </c>
      <c r="B22" s="65" t="s">
        <v>102</v>
      </c>
      <c r="C22" s="17">
        <v>82763.87</v>
      </c>
      <c r="D22" s="17">
        <v>82763.87</v>
      </c>
      <c r="E22" s="17">
        <v>82763.87</v>
      </c>
      <c r="F22" s="17"/>
      <c r="G22" s="17"/>
      <c r="H22" s="17"/>
      <c r="I22" s="17"/>
      <c r="J22" s="17"/>
      <c r="K22" s="17"/>
      <c r="L22" s="17"/>
      <c r="M22" s="17"/>
      <c r="N22" s="17"/>
      <c r="O22" s="17"/>
    </row>
    <row r="23" ht="20.25" customHeight="1" spans="1:15">
      <c r="A23" s="65" t="s">
        <v>103</v>
      </c>
      <c r="B23" s="65" t="s">
        <v>104</v>
      </c>
      <c r="C23" s="17">
        <v>8802.32</v>
      </c>
      <c r="D23" s="17">
        <v>8802.32</v>
      </c>
      <c r="E23" s="17">
        <v>8802.32</v>
      </c>
      <c r="F23" s="17"/>
      <c r="G23" s="17"/>
      <c r="H23" s="17"/>
      <c r="I23" s="17"/>
      <c r="J23" s="17"/>
      <c r="K23" s="17"/>
      <c r="L23" s="17"/>
      <c r="M23" s="17"/>
      <c r="N23" s="17"/>
      <c r="O23" s="17"/>
    </row>
    <row r="24" ht="20.25" customHeight="1" spans="1:15">
      <c r="A24" s="65" t="s">
        <v>105</v>
      </c>
      <c r="B24" s="65" t="s">
        <v>106</v>
      </c>
      <c r="C24" s="17">
        <v>48496.72</v>
      </c>
      <c r="D24" s="17">
        <v>48496.72</v>
      </c>
      <c r="E24" s="17">
        <v>48496.72</v>
      </c>
      <c r="F24" s="17"/>
      <c r="G24" s="17"/>
      <c r="H24" s="17"/>
      <c r="I24" s="17"/>
      <c r="J24" s="17"/>
      <c r="K24" s="17"/>
      <c r="L24" s="17"/>
      <c r="M24" s="17"/>
      <c r="N24" s="17"/>
      <c r="O24" s="17"/>
    </row>
    <row r="25" ht="20.25" customHeight="1" spans="1:15">
      <c r="A25" s="65" t="s">
        <v>107</v>
      </c>
      <c r="B25" s="65" t="s">
        <v>108</v>
      </c>
      <c r="C25" s="17">
        <v>6089.41</v>
      </c>
      <c r="D25" s="17">
        <v>6089.41</v>
      </c>
      <c r="E25" s="17">
        <v>6089.41</v>
      </c>
      <c r="F25" s="17"/>
      <c r="G25" s="17"/>
      <c r="H25" s="17"/>
      <c r="I25" s="17"/>
      <c r="J25" s="17"/>
      <c r="K25" s="17"/>
      <c r="L25" s="17"/>
      <c r="M25" s="17"/>
      <c r="N25" s="17"/>
      <c r="O25" s="17"/>
    </row>
    <row r="26" ht="20.25" customHeight="1" spans="1:15">
      <c r="A26" s="16" t="s">
        <v>109</v>
      </c>
      <c r="B26" s="16" t="s">
        <v>110</v>
      </c>
      <c r="C26" s="17">
        <v>165192</v>
      </c>
      <c r="D26" s="17">
        <v>165192</v>
      </c>
      <c r="E26" s="17">
        <v>165192</v>
      </c>
      <c r="F26" s="17"/>
      <c r="G26" s="17"/>
      <c r="H26" s="17"/>
      <c r="I26" s="17"/>
      <c r="J26" s="17"/>
      <c r="K26" s="17"/>
      <c r="L26" s="17"/>
      <c r="M26" s="17"/>
      <c r="N26" s="17"/>
      <c r="O26" s="17"/>
    </row>
    <row r="27" ht="20.25" customHeight="1" spans="1:15">
      <c r="A27" s="64" t="s">
        <v>111</v>
      </c>
      <c r="B27" s="64" t="s">
        <v>112</v>
      </c>
      <c r="C27" s="17">
        <v>165192</v>
      </c>
      <c r="D27" s="17">
        <v>165192</v>
      </c>
      <c r="E27" s="17">
        <v>165192</v>
      </c>
      <c r="F27" s="17"/>
      <c r="G27" s="17"/>
      <c r="H27" s="17"/>
      <c r="I27" s="17"/>
      <c r="J27" s="17"/>
      <c r="K27" s="17"/>
      <c r="L27" s="17"/>
      <c r="M27" s="17"/>
      <c r="N27" s="17"/>
      <c r="O27" s="17"/>
    </row>
    <row r="28" ht="20.25" customHeight="1" spans="1:15">
      <c r="A28" s="65" t="s">
        <v>113</v>
      </c>
      <c r="B28" s="65" t="s">
        <v>114</v>
      </c>
      <c r="C28" s="17">
        <v>150096</v>
      </c>
      <c r="D28" s="17">
        <v>150096</v>
      </c>
      <c r="E28" s="17">
        <v>150096</v>
      </c>
      <c r="F28" s="17"/>
      <c r="G28" s="17"/>
      <c r="H28" s="17"/>
      <c r="I28" s="17"/>
      <c r="J28" s="17"/>
      <c r="K28" s="17"/>
      <c r="L28" s="17"/>
      <c r="M28" s="17"/>
      <c r="N28" s="17"/>
      <c r="O28" s="17"/>
    </row>
    <row r="29" ht="20.25" customHeight="1" spans="1:15">
      <c r="A29" s="65" t="s">
        <v>115</v>
      </c>
      <c r="B29" s="65" t="s">
        <v>116</v>
      </c>
      <c r="C29" s="17">
        <v>15096</v>
      </c>
      <c r="D29" s="17">
        <v>15096</v>
      </c>
      <c r="E29" s="17">
        <v>15096</v>
      </c>
      <c r="F29" s="17"/>
      <c r="G29" s="17"/>
      <c r="H29" s="17"/>
      <c r="I29" s="17"/>
      <c r="J29" s="17"/>
      <c r="K29" s="17"/>
      <c r="L29" s="17"/>
      <c r="M29" s="17"/>
      <c r="N29" s="17"/>
      <c r="O29" s="17"/>
    </row>
    <row r="30" ht="20.25" customHeight="1" spans="1:15">
      <c r="A30" s="46" t="s">
        <v>117</v>
      </c>
      <c r="B30" s="46"/>
      <c r="C30" s="17">
        <v>2293971.08</v>
      </c>
      <c r="D30" s="17">
        <v>2293971.08</v>
      </c>
      <c r="E30" s="17">
        <v>1975006.08</v>
      </c>
      <c r="F30" s="17">
        <v>318965</v>
      </c>
      <c r="G30" s="17"/>
      <c r="H30" s="17"/>
      <c r="I30" s="17"/>
      <c r="J30" s="17"/>
      <c r="K30" s="17"/>
      <c r="L30" s="17"/>
      <c r="M30" s="17"/>
      <c r="N30" s="17"/>
      <c r="O30" s="17"/>
    </row>
  </sheetData>
  <mergeCells count="11">
    <mergeCell ref="A2:O2"/>
    <mergeCell ref="A3:I3"/>
    <mergeCell ref="D4:F4"/>
    <mergeCell ref="J4:O4"/>
    <mergeCell ref="A30:B30"/>
    <mergeCell ref="A4:A5"/>
    <mergeCell ref="B4:B5"/>
    <mergeCell ref="C4:C5"/>
    <mergeCell ref="G4:G5"/>
    <mergeCell ref="H4:H5"/>
    <mergeCell ref="I4:I5"/>
  </mergeCells>
  <printOptions horizontalCentered="1"/>
  <pageMargins left="0.751388888888889" right="0.751388888888889" top="1" bottom="1" header="0.5" footer="0.5"/>
  <pageSetup paperSize="9" scale="66"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118</v>
      </c>
    </row>
    <row r="2" ht="45" customHeight="1" spans="1:4">
      <c r="A2" s="3" t="s">
        <v>119</v>
      </c>
      <c r="B2" s="3"/>
      <c r="C2" s="3"/>
      <c r="D2" s="3"/>
    </row>
    <row r="3" ht="18.75" customHeight="1" spans="1:4">
      <c r="A3" s="4" t="str">
        <f>"单位名称："&amp;"中国共产党易门县委员会社会工作部"</f>
        <v>单位名称：中国共产党易门县委员会社会工作部</v>
      </c>
      <c r="B3" s="4"/>
      <c r="C3" s="66"/>
      <c r="D3" s="5" t="s">
        <v>2</v>
      </c>
    </row>
    <row r="4" ht="22.5" customHeight="1" spans="1:4">
      <c r="A4" s="7" t="s">
        <v>3</v>
      </c>
      <c r="B4" s="7"/>
      <c r="C4" s="7" t="s">
        <v>4</v>
      </c>
      <c r="D4" s="7"/>
    </row>
    <row r="5" ht="18.75" customHeight="1" spans="1:4">
      <c r="A5" s="7" t="s">
        <v>5</v>
      </c>
      <c r="B5" s="7" t="s">
        <v>6</v>
      </c>
      <c r="C5" s="7" t="s">
        <v>120</v>
      </c>
      <c r="D5" s="7" t="s">
        <v>6</v>
      </c>
    </row>
    <row r="6" ht="18.75" customHeight="1" spans="1:4">
      <c r="A6" s="7"/>
      <c r="B6" s="7"/>
      <c r="C6" s="7"/>
      <c r="D6" s="7"/>
    </row>
    <row r="7" ht="22.5" customHeight="1" spans="1:4">
      <c r="A7" s="15" t="s">
        <v>121</v>
      </c>
      <c r="B7" s="17">
        <v>2293971.08</v>
      </c>
      <c r="C7" s="15" t="s">
        <v>122</v>
      </c>
      <c r="D7" s="17">
        <v>2293971.08</v>
      </c>
    </row>
    <row r="8" ht="22.5" customHeight="1" spans="1:4">
      <c r="A8" s="15" t="s">
        <v>123</v>
      </c>
      <c r="B8" s="17">
        <v>2293971.08</v>
      </c>
      <c r="C8" s="15" t="str">
        <f>"（"&amp;"一"&amp;"）"&amp;"一般公共服务支出"</f>
        <v>（一）一般公共服务支出</v>
      </c>
      <c r="D8" s="17">
        <v>1562148.64</v>
      </c>
    </row>
    <row r="9" ht="22.5" customHeight="1" spans="1:4">
      <c r="A9" s="15" t="s">
        <v>124</v>
      </c>
      <c r="B9" s="17"/>
      <c r="C9" s="15" t="str">
        <f>"（"&amp;"二"&amp;"）"&amp;"社会保障和就业支出"</f>
        <v>（二）社会保障和就业支出</v>
      </c>
      <c r="D9" s="17">
        <v>420478.12</v>
      </c>
    </row>
    <row r="10" ht="22.5" customHeight="1" spans="1:4">
      <c r="A10" s="15" t="s">
        <v>125</v>
      </c>
      <c r="B10" s="17"/>
      <c r="C10" s="15" t="str">
        <f>"（"&amp;"三"&amp;"）"&amp;"卫生健康支出"</f>
        <v>（三）卫生健康支出</v>
      </c>
      <c r="D10" s="17">
        <v>146152.32</v>
      </c>
    </row>
    <row r="11" ht="22.5" customHeight="1" spans="1:4">
      <c r="A11" s="15" t="s">
        <v>126</v>
      </c>
      <c r="B11" s="17"/>
      <c r="C11" s="15" t="str">
        <f>"（"&amp;"四"&amp;"）"&amp;"住房保障支出"</f>
        <v>（四）住房保障支出</v>
      </c>
      <c r="D11" s="17">
        <v>165192</v>
      </c>
    </row>
    <row r="12" ht="22.5" customHeight="1" spans="1:4">
      <c r="A12" s="15" t="s">
        <v>123</v>
      </c>
      <c r="B12" s="17"/>
      <c r="C12" s="15"/>
      <c r="D12" s="17"/>
    </row>
    <row r="13" ht="22.5" customHeight="1" spans="1:4">
      <c r="A13" s="15" t="s">
        <v>124</v>
      </c>
      <c r="B13" s="17"/>
      <c r="C13" s="15"/>
      <c r="D13" s="17"/>
    </row>
    <row r="14" ht="22.5" customHeight="1" spans="1:4">
      <c r="A14" s="15" t="s">
        <v>125</v>
      </c>
      <c r="B14" s="17"/>
      <c r="C14" s="15"/>
      <c r="D14" s="17"/>
    </row>
    <row r="15" ht="22.5" customHeight="1" spans="1:4">
      <c r="A15" s="67"/>
      <c r="B15" s="17"/>
      <c r="C15" s="15" t="s">
        <v>127</v>
      </c>
      <c r="D15" s="17"/>
    </row>
    <row r="16" ht="22.5" customHeight="1" spans="1:4">
      <c r="A16" s="68" t="s">
        <v>128</v>
      </c>
      <c r="B16" s="69">
        <v>2293971.08</v>
      </c>
      <c r="C16" s="70" t="s">
        <v>129</v>
      </c>
      <c r="D16" s="69">
        <v>2293971.08</v>
      </c>
    </row>
  </sheetData>
  <mergeCells count="8">
    <mergeCell ref="A2:D2"/>
    <mergeCell ref="A3:B3"/>
    <mergeCell ref="A4:B4"/>
    <mergeCell ref="C4:D4"/>
    <mergeCell ref="A5:A6"/>
    <mergeCell ref="B5:B6"/>
    <mergeCell ref="C5:C6"/>
    <mergeCell ref="D5:D6"/>
  </mergeCells>
  <printOptions horizontalCentered="1"/>
  <pageMargins left="0.751388888888889" right="0.751388888888889" top="1" bottom="1" header="0.5" footer="0.5"/>
  <pageSetup paperSize="9" scale="92" pageOrder="overThenDown"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selection activeCell="A1" sqref="A1"/>
    </sheetView>
  </sheetViews>
  <sheetFormatPr defaultColWidth="8.85" defaultRowHeight="15" customHeight="1" outlineLevelCol="6"/>
  <cols>
    <col min="1" max="1" width="21.425" customWidth="1"/>
    <col min="2" max="2" width="35.375" customWidth="1"/>
    <col min="3" max="7" width="21.425" customWidth="1"/>
  </cols>
  <sheetData>
    <row r="1" ht="18.75" customHeight="1" spans="1:7">
      <c r="A1" s="1"/>
      <c r="B1" s="1"/>
      <c r="C1" s="1"/>
      <c r="D1" s="1"/>
      <c r="E1" s="1"/>
      <c r="F1" s="1"/>
      <c r="G1" s="41" t="s">
        <v>130</v>
      </c>
    </row>
    <row r="2" ht="37.5" customHeight="1" spans="1:7">
      <c r="A2" s="3" t="s">
        <v>131</v>
      </c>
      <c r="B2" s="3"/>
      <c r="C2" s="3"/>
      <c r="D2" s="3"/>
      <c r="E2" s="3"/>
      <c r="F2" s="3"/>
      <c r="G2" s="3"/>
    </row>
    <row r="3" ht="18.75" customHeight="1" spans="1:7">
      <c r="A3" s="42" t="str">
        <f>"单位名称："&amp;"中国共产党易门县委员会社会工作部"</f>
        <v>单位名称：中国共产党易门县委员会社会工作部</v>
      </c>
      <c r="B3" s="42"/>
      <c r="C3" s="42"/>
      <c r="D3" s="43"/>
      <c r="E3" s="43"/>
      <c r="F3" s="43"/>
      <c r="G3" s="44" t="s">
        <v>29</v>
      </c>
    </row>
    <row r="4" ht="18.75" customHeight="1" spans="1:7">
      <c r="A4" s="13" t="s">
        <v>132</v>
      </c>
      <c r="B4" s="13" t="s">
        <v>61</v>
      </c>
      <c r="C4" s="45" t="s">
        <v>32</v>
      </c>
      <c r="D4" s="45" t="s">
        <v>64</v>
      </c>
      <c r="E4" s="45"/>
      <c r="F4" s="45"/>
      <c r="G4" s="13" t="s">
        <v>65</v>
      </c>
    </row>
    <row r="5" ht="18.75" customHeight="1" spans="1:7">
      <c r="A5" s="13" t="s">
        <v>60</v>
      </c>
      <c r="B5" s="13" t="s">
        <v>61</v>
      </c>
      <c r="C5" s="45"/>
      <c r="D5" s="45" t="s">
        <v>34</v>
      </c>
      <c r="E5" s="45" t="s">
        <v>133</v>
      </c>
      <c r="F5" s="45" t="s">
        <v>134</v>
      </c>
      <c r="G5" s="13"/>
    </row>
    <row r="6" ht="18.75" customHeight="1" spans="1:7">
      <c r="A6" s="14" t="s">
        <v>46</v>
      </c>
      <c r="B6" s="14" t="s">
        <v>47</v>
      </c>
      <c r="C6" s="14" t="s">
        <v>48</v>
      </c>
      <c r="D6" s="14" t="s">
        <v>49</v>
      </c>
      <c r="E6" s="14" t="s">
        <v>50</v>
      </c>
      <c r="F6" s="14" t="s">
        <v>51</v>
      </c>
      <c r="G6" s="14" t="s">
        <v>52</v>
      </c>
    </row>
    <row r="7" ht="20.25" customHeight="1" spans="1:7">
      <c r="A7" s="16" t="s">
        <v>72</v>
      </c>
      <c r="B7" s="16" t="s">
        <v>73</v>
      </c>
      <c r="C7" s="17">
        <v>1562148.64</v>
      </c>
      <c r="D7" s="17">
        <v>1487148.64</v>
      </c>
      <c r="E7" s="17">
        <v>1294813.92</v>
      </c>
      <c r="F7" s="17">
        <v>192334.72</v>
      </c>
      <c r="G7" s="17">
        <v>75000</v>
      </c>
    </row>
    <row r="8" ht="20.25" customHeight="1" spans="1:7">
      <c r="A8" s="64" t="s">
        <v>74</v>
      </c>
      <c r="B8" s="64" t="s">
        <v>75</v>
      </c>
      <c r="C8" s="17">
        <v>1547148.64</v>
      </c>
      <c r="D8" s="17">
        <v>1487148.64</v>
      </c>
      <c r="E8" s="17">
        <v>1294813.92</v>
      </c>
      <c r="F8" s="17">
        <v>192334.72</v>
      </c>
      <c r="G8" s="17">
        <v>60000</v>
      </c>
    </row>
    <row r="9" ht="20.25" customHeight="1" spans="1:7">
      <c r="A9" s="65" t="s">
        <v>76</v>
      </c>
      <c r="B9" s="65" t="s">
        <v>77</v>
      </c>
      <c r="C9" s="17">
        <v>1288127.24</v>
      </c>
      <c r="D9" s="17">
        <v>1288127.24</v>
      </c>
      <c r="E9" s="17">
        <v>1103655</v>
      </c>
      <c r="F9" s="17">
        <v>184472.24</v>
      </c>
      <c r="G9" s="17"/>
    </row>
    <row r="10" ht="20.25" customHeight="1" spans="1:7">
      <c r="A10" s="65" t="s">
        <v>78</v>
      </c>
      <c r="B10" s="65" t="s">
        <v>79</v>
      </c>
      <c r="C10" s="17">
        <v>121564.56</v>
      </c>
      <c r="D10" s="17">
        <v>84064.56</v>
      </c>
      <c r="E10" s="17">
        <v>84064.56</v>
      </c>
      <c r="F10" s="17"/>
      <c r="G10" s="17">
        <v>37500</v>
      </c>
    </row>
    <row r="11" ht="20.25" customHeight="1" spans="1:7">
      <c r="A11" s="65" t="s">
        <v>80</v>
      </c>
      <c r="B11" s="65" t="s">
        <v>81</v>
      </c>
      <c r="C11" s="17">
        <v>114956.84</v>
      </c>
      <c r="D11" s="17">
        <v>114956.84</v>
      </c>
      <c r="E11" s="17">
        <v>107094.36</v>
      </c>
      <c r="F11" s="17">
        <v>7862.48</v>
      </c>
      <c r="G11" s="17"/>
    </row>
    <row r="12" ht="20.25" customHeight="1" spans="1:7">
      <c r="A12" s="65" t="s">
        <v>82</v>
      </c>
      <c r="B12" s="65" t="s">
        <v>83</v>
      </c>
      <c r="C12" s="17">
        <v>22500</v>
      </c>
      <c r="D12" s="17"/>
      <c r="E12" s="17"/>
      <c r="F12" s="17"/>
      <c r="G12" s="17">
        <v>22500</v>
      </c>
    </row>
    <row r="13" ht="20.25" customHeight="1" spans="1:7">
      <c r="A13" s="64" t="s">
        <v>84</v>
      </c>
      <c r="B13" s="64" t="s">
        <v>85</v>
      </c>
      <c r="C13" s="17">
        <v>15000</v>
      </c>
      <c r="D13" s="17"/>
      <c r="E13" s="17"/>
      <c r="F13" s="17"/>
      <c r="G13" s="17">
        <v>15000</v>
      </c>
    </row>
    <row r="14" ht="20.25" customHeight="1" spans="1:7">
      <c r="A14" s="65" t="s">
        <v>86</v>
      </c>
      <c r="B14" s="65" t="s">
        <v>85</v>
      </c>
      <c r="C14" s="17">
        <v>15000</v>
      </c>
      <c r="D14" s="17"/>
      <c r="E14" s="17"/>
      <c r="F14" s="17"/>
      <c r="G14" s="17">
        <v>15000</v>
      </c>
    </row>
    <row r="15" ht="20.25" customHeight="1" spans="1:7">
      <c r="A15" s="16" t="s">
        <v>87</v>
      </c>
      <c r="B15" s="16" t="s">
        <v>88</v>
      </c>
      <c r="C15" s="17">
        <v>420478.12</v>
      </c>
      <c r="D15" s="17">
        <v>176513.12</v>
      </c>
      <c r="E15" s="17">
        <v>176513.12</v>
      </c>
      <c r="F15" s="17"/>
      <c r="G15" s="17">
        <v>243965</v>
      </c>
    </row>
    <row r="16" ht="20.25" customHeight="1" spans="1:7">
      <c r="A16" s="64" t="s">
        <v>89</v>
      </c>
      <c r="B16" s="64" t="s">
        <v>90</v>
      </c>
      <c r="C16" s="17">
        <v>176513.12</v>
      </c>
      <c r="D16" s="17">
        <v>176513.12</v>
      </c>
      <c r="E16" s="17">
        <v>176513.12</v>
      </c>
      <c r="F16" s="17"/>
      <c r="G16" s="17"/>
    </row>
    <row r="17" ht="20.25" customHeight="1" spans="1:7">
      <c r="A17" s="65" t="s">
        <v>91</v>
      </c>
      <c r="B17" s="65" t="s">
        <v>92</v>
      </c>
      <c r="C17" s="17">
        <v>176513.12</v>
      </c>
      <c r="D17" s="17">
        <v>176513.12</v>
      </c>
      <c r="E17" s="17">
        <v>176513.12</v>
      </c>
      <c r="F17" s="17"/>
      <c r="G17" s="17"/>
    </row>
    <row r="18" ht="20.25" customHeight="1" spans="1:7">
      <c r="A18" s="64" t="s">
        <v>93</v>
      </c>
      <c r="B18" s="64" t="s">
        <v>94</v>
      </c>
      <c r="C18" s="17">
        <v>243965</v>
      </c>
      <c r="D18" s="17"/>
      <c r="E18" s="17"/>
      <c r="F18" s="17"/>
      <c r="G18" s="17">
        <v>243965</v>
      </c>
    </row>
    <row r="19" ht="20.25" customHeight="1" spans="1:7">
      <c r="A19" s="65" t="s">
        <v>95</v>
      </c>
      <c r="B19" s="65" t="s">
        <v>96</v>
      </c>
      <c r="C19" s="17">
        <v>243965</v>
      </c>
      <c r="D19" s="17"/>
      <c r="E19" s="17"/>
      <c r="F19" s="17"/>
      <c r="G19" s="17">
        <v>243965</v>
      </c>
    </row>
    <row r="20" ht="20.25" customHeight="1" spans="1:7">
      <c r="A20" s="16" t="s">
        <v>97</v>
      </c>
      <c r="B20" s="16" t="s">
        <v>98</v>
      </c>
      <c r="C20" s="17">
        <v>146152.32</v>
      </c>
      <c r="D20" s="17">
        <v>146152.32</v>
      </c>
      <c r="E20" s="17">
        <v>146152.32</v>
      </c>
      <c r="F20" s="17"/>
      <c r="G20" s="17"/>
    </row>
    <row r="21" ht="20.25" customHeight="1" spans="1:7">
      <c r="A21" s="64" t="s">
        <v>99</v>
      </c>
      <c r="B21" s="64" t="s">
        <v>100</v>
      </c>
      <c r="C21" s="17">
        <v>146152.32</v>
      </c>
      <c r="D21" s="17">
        <v>146152.32</v>
      </c>
      <c r="E21" s="17">
        <v>146152.32</v>
      </c>
      <c r="F21" s="17"/>
      <c r="G21" s="17"/>
    </row>
    <row r="22" ht="20.25" customHeight="1" spans="1:7">
      <c r="A22" s="65" t="s">
        <v>101</v>
      </c>
      <c r="B22" s="65" t="s">
        <v>102</v>
      </c>
      <c r="C22" s="17">
        <v>82763.87</v>
      </c>
      <c r="D22" s="17">
        <v>82763.87</v>
      </c>
      <c r="E22" s="17">
        <v>82763.87</v>
      </c>
      <c r="F22" s="17"/>
      <c r="G22" s="17"/>
    </row>
    <row r="23" ht="20.25" customHeight="1" spans="1:7">
      <c r="A23" s="65" t="s">
        <v>103</v>
      </c>
      <c r="B23" s="65" t="s">
        <v>104</v>
      </c>
      <c r="C23" s="17">
        <v>8802.32</v>
      </c>
      <c r="D23" s="17">
        <v>8802.32</v>
      </c>
      <c r="E23" s="17">
        <v>8802.32</v>
      </c>
      <c r="F23" s="17"/>
      <c r="G23" s="17"/>
    </row>
    <row r="24" ht="20.25" customHeight="1" spans="1:7">
      <c r="A24" s="65" t="s">
        <v>105</v>
      </c>
      <c r="B24" s="65" t="s">
        <v>106</v>
      </c>
      <c r="C24" s="17">
        <v>48496.72</v>
      </c>
      <c r="D24" s="17">
        <v>48496.72</v>
      </c>
      <c r="E24" s="17">
        <v>48496.72</v>
      </c>
      <c r="F24" s="17"/>
      <c r="G24" s="17"/>
    </row>
    <row r="25" ht="20.25" customHeight="1" spans="1:7">
      <c r="A25" s="65" t="s">
        <v>107</v>
      </c>
      <c r="B25" s="65" t="s">
        <v>108</v>
      </c>
      <c r="C25" s="17">
        <v>6089.41</v>
      </c>
      <c r="D25" s="17">
        <v>6089.41</v>
      </c>
      <c r="E25" s="17">
        <v>6089.41</v>
      </c>
      <c r="F25" s="17"/>
      <c r="G25" s="17"/>
    </row>
    <row r="26" ht="20.25" customHeight="1" spans="1:7">
      <c r="A26" s="16" t="s">
        <v>109</v>
      </c>
      <c r="B26" s="16" t="s">
        <v>110</v>
      </c>
      <c r="C26" s="17">
        <v>165192</v>
      </c>
      <c r="D26" s="17">
        <v>165192</v>
      </c>
      <c r="E26" s="17">
        <v>165192</v>
      </c>
      <c r="F26" s="17"/>
      <c r="G26" s="17"/>
    </row>
    <row r="27" ht="20.25" customHeight="1" spans="1:7">
      <c r="A27" s="64" t="s">
        <v>111</v>
      </c>
      <c r="B27" s="64" t="s">
        <v>112</v>
      </c>
      <c r="C27" s="17">
        <v>165192</v>
      </c>
      <c r="D27" s="17">
        <v>165192</v>
      </c>
      <c r="E27" s="17">
        <v>165192</v>
      </c>
      <c r="F27" s="17"/>
      <c r="G27" s="17"/>
    </row>
    <row r="28" ht="20.25" customHeight="1" spans="1:7">
      <c r="A28" s="65" t="s">
        <v>113</v>
      </c>
      <c r="B28" s="65" t="s">
        <v>114</v>
      </c>
      <c r="C28" s="17">
        <v>150096</v>
      </c>
      <c r="D28" s="17">
        <v>150096</v>
      </c>
      <c r="E28" s="17">
        <v>150096</v>
      </c>
      <c r="F28" s="17"/>
      <c r="G28" s="17"/>
    </row>
    <row r="29" ht="20.25" customHeight="1" spans="1:7">
      <c r="A29" s="65" t="s">
        <v>115</v>
      </c>
      <c r="B29" s="65" t="s">
        <v>116</v>
      </c>
      <c r="C29" s="17">
        <v>15096</v>
      </c>
      <c r="D29" s="17">
        <v>15096</v>
      </c>
      <c r="E29" s="17">
        <v>15096</v>
      </c>
      <c r="F29" s="17"/>
      <c r="G29" s="17"/>
    </row>
    <row r="30" ht="20.25" customHeight="1" spans="1:7">
      <c r="A30" s="46" t="s">
        <v>117</v>
      </c>
      <c r="B30" s="46"/>
      <c r="C30" s="47">
        <v>2293971.08</v>
      </c>
      <c r="D30" s="47">
        <v>1975006.08</v>
      </c>
      <c r="E30" s="47">
        <v>1782671.36</v>
      </c>
      <c r="F30" s="47">
        <v>192334.72</v>
      </c>
      <c r="G30" s="47">
        <v>318965</v>
      </c>
    </row>
  </sheetData>
  <mergeCells count="7">
    <mergeCell ref="A2:G2"/>
    <mergeCell ref="A3:C3"/>
    <mergeCell ref="A4:B4"/>
    <mergeCell ref="D4:F4"/>
    <mergeCell ref="A30:B30"/>
    <mergeCell ref="C4:C5"/>
    <mergeCell ref="G4:G5"/>
  </mergeCells>
  <printOptions horizontalCentered="1" verticalCentered="1"/>
  <pageMargins left="0.751388888888889" right="0.751388888888889" top="1" bottom="1" header="0.5" footer="0.5"/>
  <pageSetup paperSize="9" scale="72"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57"/>
      <c r="B1" s="57"/>
      <c r="C1" s="58"/>
      <c r="D1" s="1"/>
      <c r="E1" s="1"/>
      <c r="F1" s="59" t="s">
        <v>135</v>
      </c>
    </row>
    <row r="2" ht="41.25" customHeight="1" spans="1:6">
      <c r="A2" s="60" t="s">
        <v>136</v>
      </c>
      <c r="B2" s="60"/>
      <c r="C2" s="60"/>
      <c r="D2" s="60"/>
      <c r="E2" s="60"/>
      <c r="F2" s="60"/>
    </row>
    <row r="3" ht="18.75" customHeight="1" spans="1:6">
      <c r="A3" s="4" t="str">
        <f>"单位名称："&amp;"中国共产党易门县委员会社会工作部"</f>
        <v>单位名称：中国共产党易门县委员会社会工作部</v>
      </c>
      <c r="B3" s="4"/>
      <c r="C3" s="4"/>
      <c r="D3" s="61"/>
      <c r="E3" s="1"/>
      <c r="F3" s="59" t="s">
        <v>29</v>
      </c>
    </row>
    <row r="4" ht="18.75" customHeight="1" spans="1:6">
      <c r="A4" s="13" t="s">
        <v>137</v>
      </c>
      <c r="B4" s="45" t="s">
        <v>138</v>
      </c>
      <c r="C4" s="45" t="s">
        <v>139</v>
      </c>
      <c r="D4" s="45"/>
      <c r="E4" s="45"/>
      <c r="F4" s="45" t="s">
        <v>140</v>
      </c>
    </row>
    <row r="5" ht="18.75" customHeight="1" spans="1:6">
      <c r="A5" s="13"/>
      <c r="B5" s="45"/>
      <c r="C5" s="45" t="s">
        <v>34</v>
      </c>
      <c r="D5" s="45" t="s">
        <v>141</v>
      </c>
      <c r="E5" s="45" t="s">
        <v>142</v>
      </c>
      <c r="F5" s="45"/>
    </row>
    <row r="6" ht="18.75" customHeight="1" spans="1:6">
      <c r="A6" s="62">
        <v>1</v>
      </c>
      <c r="B6" s="63">
        <v>2</v>
      </c>
      <c r="C6" s="62">
        <v>3</v>
      </c>
      <c r="D6" s="62">
        <v>4</v>
      </c>
      <c r="E6" s="62">
        <v>5</v>
      </c>
      <c r="F6" s="62">
        <v>6</v>
      </c>
    </row>
    <row r="7" ht="20.25" customHeight="1" spans="1:6">
      <c r="A7" s="17">
        <v>25300</v>
      </c>
      <c r="B7" s="17"/>
      <c r="C7" s="17">
        <v>19400</v>
      </c>
      <c r="D7" s="17"/>
      <c r="E7" s="17">
        <v>19400</v>
      </c>
      <c r="F7" s="17">
        <v>5900</v>
      </c>
    </row>
  </sheetData>
  <mergeCells count="6">
    <mergeCell ref="A2:F2"/>
    <mergeCell ref="A3:C3"/>
    <mergeCell ref="C4:E4"/>
    <mergeCell ref="A4:A5"/>
    <mergeCell ref="B4:B5"/>
    <mergeCell ref="F4:F5"/>
  </mergeCells>
  <printOptions horizontalCentered="1"/>
  <pageMargins left="0.751388888888889" right="0.751388888888889" top="1" bottom="1" header="0.5" footer="0.5"/>
  <pageSetup paperSize="9" scale="77"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2"/>
  <sheetViews>
    <sheetView showZeros="0" workbookViewId="0">
      <selection activeCell="Z16" sqref="Z16"/>
    </sheetView>
  </sheetViews>
  <sheetFormatPr defaultColWidth="8.85" defaultRowHeight="15" customHeight="1"/>
  <cols>
    <col min="1" max="1" width="29.875" customWidth="1"/>
    <col min="2" max="2" width="21.125" customWidth="1"/>
    <col min="3" max="3" width="22" customWidth="1"/>
    <col min="4" max="4" width="11.125" customWidth="1"/>
    <col min="5" max="5" width="31.875" customWidth="1"/>
    <col min="6" max="6" width="11.125" customWidth="1"/>
    <col min="7" max="7" width="31.375" customWidth="1"/>
    <col min="8" max="8" width="11.25" customWidth="1"/>
    <col min="9" max="9" width="11.625" customWidth="1"/>
    <col min="10" max="10" width="9.375" customWidth="1"/>
    <col min="11" max="11" width="9" customWidth="1"/>
    <col min="12" max="12" width="11.75" customWidth="1"/>
    <col min="13" max="13" width="7.625" customWidth="1"/>
    <col min="14" max="14" width="7.125" customWidth="1"/>
    <col min="15" max="15" width="7.75" customWidth="1"/>
    <col min="16" max="16" width="9.125" customWidth="1"/>
    <col min="17" max="17" width="8.625" customWidth="1"/>
    <col min="18" max="18" width="4.125" customWidth="1"/>
    <col min="19" max="19" width="7.625" customWidth="1"/>
    <col min="20" max="20" width="8" customWidth="1"/>
    <col min="21" max="21" width="7.25" customWidth="1"/>
    <col min="22" max="22" width="9" customWidth="1"/>
    <col min="23" max="23" width="7.625" customWidth="1"/>
  </cols>
  <sheetData>
    <row r="1" ht="18.75" customHeight="1" spans="1:23">
      <c r="A1" s="1"/>
      <c r="B1" s="1"/>
      <c r="C1" s="1"/>
      <c r="D1" s="1"/>
      <c r="E1" s="1"/>
      <c r="F1" s="1"/>
      <c r="G1" s="1"/>
      <c r="H1" s="1"/>
      <c r="I1" s="1"/>
      <c r="J1" s="1"/>
      <c r="K1" s="1"/>
      <c r="L1" s="2"/>
      <c r="M1" s="2"/>
      <c r="N1" s="2"/>
      <c r="O1" s="2"/>
      <c r="P1" s="2"/>
      <c r="Q1" s="2"/>
      <c r="R1" s="2"/>
      <c r="S1" s="2"/>
      <c r="T1" s="2"/>
      <c r="U1" s="2"/>
      <c r="V1" s="2"/>
      <c r="W1" s="2" t="s">
        <v>143</v>
      </c>
    </row>
    <row r="2" ht="45" customHeight="1" spans="1:23">
      <c r="A2" s="3" t="s">
        <v>144</v>
      </c>
      <c r="B2" s="3"/>
      <c r="C2" s="3"/>
      <c r="D2" s="3"/>
      <c r="E2" s="3"/>
      <c r="F2" s="3"/>
      <c r="G2" s="3"/>
      <c r="H2" s="3"/>
      <c r="I2" s="3"/>
      <c r="J2" s="3"/>
      <c r="K2" s="3"/>
      <c r="L2" s="52"/>
      <c r="M2" s="52"/>
      <c r="N2" s="52"/>
      <c r="O2" s="52"/>
      <c r="P2" s="52"/>
      <c r="Q2" s="52"/>
      <c r="R2" s="52"/>
      <c r="S2" s="52"/>
      <c r="T2" s="52"/>
      <c r="U2" s="52"/>
      <c r="V2" s="52"/>
      <c r="W2" s="52"/>
    </row>
    <row r="3" ht="18.75" customHeight="1" spans="1:23">
      <c r="A3" s="4" t="str">
        <f>"单位名称："&amp;"中国共产党易门县委员会社会工作部"</f>
        <v>单位名称：中国共产党易门县委员会社会工作部</v>
      </c>
      <c r="B3" s="4"/>
      <c r="C3" s="4"/>
      <c r="D3" s="4"/>
      <c r="E3" s="4"/>
      <c r="F3" s="4"/>
      <c r="G3" s="4"/>
      <c r="H3" s="53"/>
      <c r="I3" s="53"/>
      <c r="J3" s="53"/>
      <c r="K3" s="53"/>
      <c r="L3" s="5"/>
      <c r="M3" s="5"/>
      <c r="N3" s="5"/>
      <c r="O3" s="5"/>
      <c r="P3" s="5"/>
      <c r="Q3" s="5"/>
      <c r="R3" s="5"/>
      <c r="S3" s="5"/>
      <c r="T3" s="5"/>
      <c r="U3" s="5"/>
      <c r="V3" s="5"/>
      <c r="W3" s="5" t="s">
        <v>29</v>
      </c>
    </row>
    <row r="4" ht="18.75" customHeight="1" spans="1:23">
      <c r="A4" s="54" t="s">
        <v>145</v>
      </c>
      <c r="B4" s="54" t="s">
        <v>146</v>
      </c>
      <c r="C4" s="54" t="s">
        <v>147</v>
      </c>
      <c r="D4" s="54" t="s">
        <v>148</v>
      </c>
      <c r="E4" s="54" t="s">
        <v>149</v>
      </c>
      <c r="F4" s="54" t="s">
        <v>150</v>
      </c>
      <c r="G4" s="54" t="s">
        <v>151</v>
      </c>
      <c r="H4" s="55" t="s">
        <v>32</v>
      </c>
      <c r="I4" s="55" t="s">
        <v>152</v>
      </c>
      <c r="J4" s="54"/>
      <c r="K4" s="54"/>
      <c r="L4" s="54"/>
      <c r="M4" s="54"/>
      <c r="N4" s="54" t="s">
        <v>153</v>
      </c>
      <c r="O4" s="54"/>
      <c r="P4" s="54"/>
      <c r="Q4" s="54" t="s">
        <v>38</v>
      </c>
      <c r="R4" s="54" t="s">
        <v>63</v>
      </c>
      <c r="S4" s="54"/>
      <c r="T4" s="54"/>
      <c r="U4" s="54"/>
      <c r="V4" s="54"/>
      <c r="W4" s="54"/>
    </row>
    <row r="5" ht="18.75" customHeight="1" spans="1:23">
      <c r="A5" s="54"/>
      <c r="B5" s="54"/>
      <c r="C5" s="54"/>
      <c r="D5" s="54"/>
      <c r="E5" s="54"/>
      <c r="F5" s="54"/>
      <c r="G5" s="54"/>
      <c r="H5" s="55" t="s">
        <v>154</v>
      </c>
      <c r="I5" s="55" t="s">
        <v>155</v>
      </c>
      <c r="J5" s="54" t="s">
        <v>36</v>
      </c>
      <c r="K5" s="54" t="s">
        <v>37</v>
      </c>
      <c r="L5" s="54"/>
      <c r="M5" s="54"/>
      <c r="N5" s="54" t="s">
        <v>153</v>
      </c>
      <c r="O5" s="54" t="s">
        <v>36</v>
      </c>
      <c r="P5" s="54" t="s">
        <v>37</v>
      </c>
      <c r="Q5" s="54" t="s">
        <v>38</v>
      </c>
      <c r="R5" s="54" t="s">
        <v>63</v>
      </c>
      <c r="S5" s="54" t="s">
        <v>41</v>
      </c>
      <c r="T5" s="54" t="s">
        <v>42</v>
      </c>
      <c r="U5" s="54" t="s">
        <v>43</v>
      </c>
      <c r="V5" s="54" t="s">
        <v>44</v>
      </c>
      <c r="W5" s="54" t="s">
        <v>45</v>
      </c>
    </row>
    <row r="6" ht="18.75" customHeight="1" spans="1:23">
      <c r="A6" s="54"/>
      <c r="B6" s="54"/>
      <c r="C6" s="54"/>
      <c r="D6" s="54"/>
      <c r="E6" s="54"/>
      <c r="F6" s="54"/>
      <c r="G6" s="54"/>
      <c r="H6" s="55"/>
      <c r="I6" s="55" t="s">
        <v>156</v>
      </c>
      <c r="J6" s="54" t="s">
        <v>157</v>
      </c>
      <c r="K6" s="54" t="s">
        <v>158</v>
      </c>
      <c r="L6" s="54" t="s">
        <v>159</v>
      </c>
      <c r="M6" s="54" t="s">
        <v>160</v>
      </c>
      <c r="N6" s="54" t="s">
        <v>35</v>
      </c>
      <c r="O6" s="54" t="s">
        <v>36</v>
      </c>
      <c r="P6" s="54" t="s">
        <v>37</v>
      </c>
      <c r="Q6" s="54"/>
      <c r="R6" s="54" t="s">
        <v>34</v>
      </c>
      <c r="S6" s="54" t="s">
        <v>41</v>
      </c>
      <c r="T6" s="54" t="s">
        <v>42</v>
      </c>
      <c r="U6" s="54" t="s">
        <v>43</v>
      </c>
      <c r="V6" s="54" t="s">
        <v>44</v>
      </c>
      <c r="W6" s="54" t="s">
        <v>45</v>
      </c>
    </row>
    <row r="7" ht="22.65" customHeight="1" spans="1:23">
      <c r="A7" s="54"/>
      <c r="B7" s="54"/>
      <c r="C7" s="54"/>
      <c r="D7" s="54"/>
      <c r="E7" s="54"/>
      <c r="F7" s="54"/>
      <c r="G7" s="54"/>
      <c r="H7" s="55"/>
      <c r="I7" s="55" t="s">
        <v>34</v>
      </c>
      <c r="J7" s="54"/>
      <c r="K7" s="54"/>
      <c r="L7" s="54"/>
      <c r="M7" s="54"/>
      <c r="N7" s="54"/>
      <c r="O7" s="54"/>
      <c r="P7" s="54"/>
      <c r="Q7" s="54"/>
      <c r="R7" s="54"/>
      <c r="S7" s="54"/>
      <c r="T7" s="54"/>
      <c r="U7" s="54"/>
      <c r="V7" s="54"/>
      <c r="W7" s="54"/>
    </row>
    <row r="8" ht="18.75" customHeight="1" spans="1:23">
      <c r="A8" s="55" t="s">
        <v>46</v>
      </c>
      <c r="B8" s="55">
        <v>2</v>
      </c>
      <c r="C8" s="55">
        <v>3</v>
      </c>
      <c r="D8" s="55">
        <v>4</v>
      </c>
      <c r="E8" s="55">
        <v>5</v>
      </c>
      <c r="F8" s="55">
        <v>6</v>
      </c>
      <c r="G8" s="55">
        <v>7</v>
      </c>
      <c r="H8" s="55">
        <v>8</v>
      </c>
      <c r="I8" s="55">
        <v>9</v>
      </c>
      <c r="J8" s="55">
        <v>10</v>
      </c>
      <c r="K8" s="55">
        <v>11</v>
      </c>
      <c r="L8" s="55">
        <v>12</v>
      </c>
      <c r="M8" s="55">
        <v>13</v>
      </c>
      <c r="N8" s="55">
        <v>14</v>
      </c>
      <c r="O8" s="55">
        <v>15</v>
      </c>
      <c r="P8" s="55">
        <v>16</v>
      </c>
      <c r="Q8" s="55">
        <v>17</v>
      </c>
      <c r="R8" s="55">
        <v>18</v>
      </c>
      <c r="S8" s="55">
        <v>19</v>
      </c>
      <c r="T8" s="55">
        <v>20</v>
      </c>
      <c r="U8" s="55">
        <v>21</v>
      </c>
      <c r="V8" s="55">
        <v>22</v>
      </c>
      <c r="W8" s="55">
        <v>23</v>
      </c>
    </row>
    <row r="9" ht="18.75" customHeight="1" spans="1:23">
      <c r="A9" s="8" t="s">
        <v>56</v>
      </c>
      <c r="B9" s="8"/>
      <c r="C9" s="9"/>
      <c r="D9" s="8"/>
      <c r="E9" s="8"/>
      <c r="F9" s="8"/>
      <c r="G9" s="8"/>
      <c r="H9" s="17">
        <v>1975006.08</v>
      </c>
      <c r="I9" s="17">
        <v>1975006.08</v>
      </c>
      <c r="J9" s="17"/>
      <c r="K9" s="17"/>
      <c r="L9" s="17">
        <v>1975006.08</v>
      </c>
      <c r="M9" s="17"/>
      <c r="N9" s="17"/>
      <c r="O9" s="17"/>
      <c r="P9" s="17"/>
      <c r="Q9" s="17"/>
      <c r="R9" s="17"/>
      <c r="S9" s="17"/>
      <c r="T9" s="17"/>
      <c r="U9" s="17"/>
      <c r="V9" s="17"/>
      <c r="W9" s="17"/>
    </row>
    <row r="10" ht="18.75" customHeight="1" spans="1:23">
      <c r="A10" s="56" t="s">
        <v>56</v>
      </c>
      <c r="B10" s="8" t="s">
        <v>161</v>
      </c>
      <c r="C10" s="9" t="s">
        <v>162</v>
      </c>
      <c r="D10" s="8" t="s">
        <v>76</v>
      </c>
      <c r="E10" s="8" t="s">
        <v>77</v>
      </c>
      <c r="F10" s="8" t="s">
        <v>163</v>
      </c>
      <c r="G10" s="8" t="s">
        <v>164</v>
      </c>
      <c r="H10" s="17">
        <v>102936</v>
      </c>
      <c r="I10" s="17">
        <v>102936</v>
      </c>
      <c r="J10" s="17"/>
      <c r="K10" s="17"/>
      <c r="L10" s="17">
        <v>102936</v>
      </c>
      <c r="M10" s="17"/>
      <c r="N10" s="17"/>
      <c r="O10" s="17"/>
      <c r="P10" s="24"/>
      <c r="Q10" s="17"/>
      <c r="R10" s="17"/>
      <c r="S10" s="17"/>
      <c r="T10" s="17"/>
      <c r="U10" s="17"/>
      <c r="V10" s="17"/>
      <c r="W10" s="17"/>
    </row>
    <row r="11" ht="18.75" customHeight="1" spans="1:23">
      <c r="A11" s="56" t="s">
        <v>56</v>
      </c>
      <c r="B11" s="8" t="s">
        <v>165</v>
      </c>
      <c r="C11" s="9" t="s">
        <v>166</v>
      </c>
      <c r="D11" s="8" t="s">
        <v>76</v>
      </c>
      <c r="E11" s="8" t="s">
        <v>77</v>
      </c>
      <c r="F11" s="8" t="s">
        <v>167</v>
      </c>
      <c r="G11" s="8" t="s">
        <v>168</v>
      </c>
      <c r="H11" s="17">
        <v>435060</v>
      </c>
      <c r="I11" s="17">
        <v>435060</v>
      </c>
      <c r="J11" s="17"/>
      <c r="K11" s="17"/>
      <c r="L11" s="17">
        <v>435060</v>
      </c>
      <c r="M11" s="17"/>
      <c r="N11" s="17"/>
      <c r="O11" s="17"/>
      <c r="P11" s="24"/>
      <c r="Q11" s="17"/>
      <c r="R11" s="17"/>
      <c r="S11" s="17"/>
      <c r="T11" s="17"/>
      <c r="U11" s="17"/>
      <c r="V11" s="17"/>
      <c r="W11" s="17"/>
    </row>
    <row r="12" ht="18.75" customHeight="1" spans="1:23">
      <c r="A12" s="56" t="s">
        <v>56</v>
      </c>
      <c r="B12" s="8" t="s">
        <v>165</v>
      </c>
      <c r="C12" s="9" t="s">
        <v>166</v>
      </c>
      <c r="D12" s="8" t="s">
        <v>76</v>
      </c>
      <c r="E12" s="8" t="s">
        <v>77</v>
      </c>
      <c r="F12" s="8" t="s">
        <v>169</v>
      </c>
      <c r="G12" s="8" t="s">
        <v>170</v>
      </c>
      <c r="H12" s="17">
        <v>526704</v>
      </c>
      <c r="I12" s="17">
        <v>526704</v>
      </c>
      <c r="J12" s="17"/>
      <c r="K12" s="17"/>
      <c r="L12" s="17">
        <v>526704</v>
      </c>
      <c r="M12" s="17"/>
      <c r="N12" s="17"/>
      <c r="O12" s="17"/>
      <c r="P12" s="24"/>
      <c r="Q12" s="17"/>
      <c r="R12" s="17"/>
      <c r="S12" s="17"/>
      <c r="T12" s="17"/>
      <c r="U12" s="17"/>
      <c r="V12" s="17"/>
      <c r="W12" s="17"/>
    </row>
    <row r="13" ht="18.75" customHeight="1" spans="1:23">
      <c r="A13" s="56" t="s">
        <v>56</v>
      </c>
      <c r="B13" s="8" t="s">
        <v>165</v>
      </c>
      <c r="C13" s="9" t="s">
        <v>166</v>
      </c>
      <c r="D13" s="8" t="s">
        <v>76</v>
      </c>
      <c r="E13" s="8" t="s">
        <v>77</v>
      </c>
      <c r="F13" s="8" t="s">
        <v>163</v>
      </c>
      <c r="G13" s="8" t="s">
        <v>164</v>
      </c>
      <c r="H13" s="17">
        <v>2700</v>
      </c>
      <c r="I13" s="17">
        <v>2700</v>
      </c>
      <c r="J13" s="17"/>
      <c r="K13" s="17"/>
      <c r="L13" s="17">
        <v>2700</v>
      </c>
      <c r="M13" s="17"/>
      <c r="N13" s="17"/>
      <c r="O13" s="17"/>
      <c r="P13" s="24"/>
      <c r="Q13" s="17"/>
      <c r="R13" s="17"/>
      <c r="S13" s="17"/>
      <c r="T13" s="17"/>
      <c r="U13" s="17"/>
      <c r="V13" s="17"/>
      <c r="W13" s="17"/>
    </row>
    <row r="14" ht="18.75" customHeight="1" spans="1:23">
      <c r="A14" s="56" t="s">
        <v>56</v>
      </c>
      <c r="B14" s="8" t="s">
        <v>165</v>
      </c>
      <c r="C14" s="9" t="s">
        <v>166</v>
      </c>
      <c r="D14" s="8" t="s">
        <v>76</v>
      </c>
      <c r="E14" s="8" t="s">
        <v>77</v>
      </c>
      <c r="F14" s="8" t="s">
        <v>163</v>
      </c>
      <c r="G14" s="8" t="s">
        <v>164</v>
      </c>
      <c r="H14" s="17">
        <v>36255</v>
      </c>
      <c r="I14" s="17">
        <v>36255</v>
      </c>
      <c r="J14" s="17"/>
      <c r="K14" s="17"/>
      <c r="L14" s="17">
        <v>36255</v>
      </c>
      <c r="M14" s="17"/>
      <c r="N14" s="17"/>
      <c r="O14" s="17"/>
      <c r="P14" s="24"/>
      <c r="Q14" s="17"/>
      <c r="R14" s="17"/>
      <c r="S14" s="17"/>
      <c r="T14" s="17"/>
      <c r="U14" s="17"/>
      <c r="V14" s="17"/>
      <c r="W14" s="17"/>
    </row>
    <row r="15" ht="18.75" customHeight="1" spans="1:23">
      <c r="A15" s="56" t="s">
        <v>56</v>
      </c>
      <c r="B15" s="8" t="s">
        <v>165</v>
      </c>
      <c r="C15" s="9" t="s">
        <v>166</v>
      </c>
      <c r="D15" s="8" t="s">
        <v>115</v>
      </c>
      <c r="E15" s="8" t="s">
        <v>116</v>
      </c>
      <c r="F15" s="8" t="s">
        <v>169</v>
      </c>
      <c r="G15" s="8" t="s">
        <v>170</v>
      </c>
      <c r="H15" s="17">
        <v>12348</v>
      </c>
      <c r="I15" s="17">
        <v>12348</v>
      </c>
      <c r="J15" s="17"/>
      <c r="K15" s="17"/>
      <c r="L15" s="17">
        <v>12348</v>
      </c>
      <c r="M15" s="17"/>
      <c r="N15" s="17"/>
      <c r="O15" s="17"/>
      <c r="P15" s="24"/>
      <c r="Q15" s="17"/>
      <c r="R15" s="17"/>
      <c r="S15" s="17"/>
      <c r="T15" s="17"/>
      <c r="U15" s="17"/>
      <c r="V15" s="17"/>
      <c r="W15" s="17"/>
    </row>
    <row r="16" ht="18.75" customHeight="1" spans="1:23">
      <c r="A16" s="56" t="s">
        <v>56</v>
      </c>
      <c r="B16" s="8" t="s">
        <v>171</v>
      </c>
      <c r="C16" s="9" t="s">
        <v>114</v>
      </c>
      <c r="D16" s="8" t="s">
        <v>113</v>
      </c>
      <c r="E16" s="8" t="s">
        <v>114</v>
      </c>
      <c r="F16" s="8" t="s">
        <v>172</v>
      </c>
      <c r="G16" s="8" t="s">
        <v>114</v>
      </c>
      <c r="H16" s="17">
        <v>150096</v>
      </c>
      <c r="I16" s="17">
        <v>150096</v>
      </c>
      <c r="J16" s="17"/>
      <c r="K16" s="17"/>
      <c r="L16" s="17">
        <v>150096</v>
      </c>
      <c r="M16" s="17"/>
      <c r="N16" s="17"/>
      <c r="O16" s="17"/>
      <c r="P16" s="24"/>
      <c r="Q16" s="17"/>
      <c r="R16" s="17"/>
      <c r="S16" s="17"/>
      <c r="T16" s="17"/>
      <c r="U16" s="17"/>
      <c r="V16" s="17"/>
      <c r="W16" s="17"/>
    </row>
    <row r="17" ht="18.75" customHeight="1" spans="1:23">
      <c r="A17" s="56" t="s">
        <v>56</v>
      </c>
      <c r="B17" s="8" t="s">
        <v>173</v>
      </c>
      <c r="C17" s="9" t="s">
        <v>174</v>
      </c>
      <c r="D17" s="8" t="s">
        <v>76</v>
      </c>
      <c r="E17" s="8" t="s">
        <v>77</v>
      </c>
      <c r="F17" s="8" t="s">
        <v>175</v>
      </c>
      <c r="G17" s="8" t="s">
        <v>176</v>
      </c>
      <c r="H17" s="17">
        <v>19400</v>
      </c>
      <c r="I17" s="17">
        <v>19400</v>
      </c>
      <c r="J17" s="17"/>
      <c r="K17" s="17"/>
      <c r="L17" s="17">
        <v>19400</v>
      </c>
      <c r="M17" s="17"/>
      <c r="N17" s="17"/>
      <c r="O17" s="17"/>
      <c r="P17" s="24"/>
      <c r="Q17" s="17"/>
      <c r="R17" s="17"/>
      <c r="S17" s="17"/>
      <c r="T17" s="17"/>
      <c r="U17" s="17"/>
      <c r="V17" s="17"/>
      <c r="W17" s="17"/>
    </row>
    <row r="18" ht="18.75" customHeight="1" spans="1:23">
      <c r="A18" s="56" t="s">
        <v>56</v>
      </c>
      <c r="B18" s="8" t="s">
        <v>177</v>
      </c>
      <c r="C18" s="9" t="s">
        <v>140</v>
      </c>
      <c r="D18" s="8" t="s">
        <v>76</v>
      </c>
      <c r="E18" s="8" t="s">
        <v>77</v>
      </c>
      <c r="F18" s="8" t="s">
        <v>178</v>
      </c>
      <c r="G18" s="8" t="s">
        <v>140</v>
      </c>
      <c r="H18" s="17">
        <v>5310</v>
      </c>
      <c r="I18" s="17">
        <v>5310</v>
      </c>
      <c r="J18" s="17"/>
      <c r="K18" s="17"/>
      <c r="L18" s="17">
        <v>5310</v>
      </c>
      <c r="M18" s="17"/>
      <c r="N18" s="17"/>
      <c r="O18" s="17"/>
      <c r="P18" s="24"/>
      <c r="Q18" s="17"/>
      <c r="R18" s="17"/>
      <c r="S18" s="17"/>
      <c r="T18" s="17"/>
      <c r="U18" s="17"/>
      <c r="V18" s="17"/>
      <c r="W18" s="17"/>
    </row>
    <row r="19" ht="18.75" customHeight="1" spans="1:23">
      <c r="A19" s="56" t="s">
        <v>56</v>
      </c>
      <c r="B19" s="8" t="s">
        <v>177</v>
      </c>
      <c r="C19" s="9" t="s">
        <v>140</v>
      </c>
      <c r="D19" s="8" t="s">
        <v>80</v>
      </c>
      <c r="E19" s="8" t="s">
        <v>81</v>
      </c>
      <c r="F19" s="8" t="s">
        <v>178</v>
      </c>
      <c r="G19" s="8" t="s">
        <v>140</v>
      </c>
      <c r="H19" s="17">
        <v>590</v>
      </c>
      <c r="I19" s="17">
        <v>590</v>
      </c>
      <c r="J19" s="17"/>
      <c r="K19" s="17"/>
      <c r="L19" s="17">
        <v>590</v>
      </c>
      <c r="M19" s="17"/>
      <c r="N19" s="17"/>
      <c r="O19" s="17"/>
      <c r="P19" s="24"/>
      <c r="Q19" s="17"/>
      <c r="R19" s="17"/>
      <c r="S19" s="17"/>
      <c r="T19" s="17"/>
      <c r="U19" s="17"/>
      <c r="V19" s="17"/>
      <c r="W19" s="17"/>
    </row>
    <row r="20" ht="18.75" customHeight="1" spans="1:23">
      <c r="A20" s="56" t="s">
        <v>56</v>
      </c>
      <c r="B20" s="8" t="s">
        <v>179</v>
      </c>
      <c r="C20" s="9" t="s">
        <v>180</v>
      </c>
      <c r="D20" s="8" t="s">
        <v>76</v>
      </c>
      <c r="E20" s="8" t="s">
        <v>77</v>
      </c>
      <c r="F20" s="8" t="s">
        <v>181</v>
      </c>
      <c r="G20" s="8" t="s">
        <v>182</v>
      </c>
      <c r="H20" s="17">
        <v>81000</v>
      </c>
      <c r="I20" s="17">
        <v>81000</v>
      </c>
      <c r="J20" s="17"/>
      <c r="K20" s="17"/>
      <c r="L20" s="17">
        <v>81000</v>
      </c>
      <c r="M20" s="17"/>
      <c r="N20" s="17"/>
      <c r="O20" s="17"/>
      <c r="P20" s="24"/>
      <c r="Q20" s="17"/>
      <c r="R20" s="17"/>
      <c r="S20" s="17"/>
      <c r="T20" s="17"/>
      <c r="U20" s="17"/>
      <c r="V20" s="17"/>
      <c r="W20" s="17"/>
    </row>
    <row r="21" ht="18.75" customHeight="1" spans="1:23">
      <c r="A21" s="56" t="s">
        <v>56</v>
      </c>
      <c r="B21" s="8" t="s">
        <v>183</v>
      </c>
      <c r="C21" s="9" t="s">
        <v>184</v>
      </c>
      <c r="D21" s="8" t="s">
        <v>80</v>
      </c>
      <c r="E21" s="8" t="s">
        <v>81</v>
      </c>
      <c r="F21" s="8" t="s">
        <v>185</v>
      </c>
      <c r="G21" s="8" t="s">
        <v>186</v>
      </c>
      <c r="H21" s="17">
        <v>742.36</v>
      </c>
      <c r="I21" s="17">
        <v>742.36</v>
      </c>
      <c r="J21" s="17"/>
      <c r="K21" s="17"/>
      <c r="L21" s="17">
        <v>742.36</v>
      </c>
      <c r="M21" s="17"/>
      <c r="N21" s="17"/>
      <c r="O21" s="17"/>
      <c r="P21" s="24"/>
      <c r="Q21" s="17"/>
      <c r="R21" s="17"/>
      <c r="S21" s="17"/>
      <c r="T21" s="17"/>
      <c r="U21" s="17"/>
      <c r="V21" s="17"/>
      <c r="W21" s="17"/>
    </row>
    <row r="22" ht="18.75" customHeight="1" spans="1:23">
      <c r="A22" s="56" t="s">
        <v>56</v>
      </c>
      <c r="B22" s="8" t="s">
        <v>183</v>
      </c>
      <c r="C22" s="9" t="s">
        <v>184</v>
      </c>
      <c r="D22" s="8" t="s">
        <v>91</v>
      </c>
      <c r="E22" s="8" t="s">
        <v>92</v>
      </c>
      <c r="F22" s="8" t="s">
        <v>187</v>
      </c>
      <c r="G22" s="8" t="s">
        <v>188</v>
      </c>
      <c r="H22" s="17">
        <v>176513.12</v>
      </c>
      <c r="I22" s="17">
        <v>176513.12</v>
      </c>
      <c r="J22" s="17"/>
      <c r="K22" s="17"/>
      <c r="L22" s="17">
        <v>176513.12</v>
      </c>
      <c r="M22" s="17"/>
      <c r="N22" s="17"/>
      <c r="O22" s="17"/>
      <c r="P22" s="24"/>
      <c r="Q22" s="17"/>
      <c r="R22" s="17"/>
      <c r="S22" s="17"/>
      <c r="T22" s="17"/>
      <c r="U22" s="17"/>
      <c r="V22" s="17"/>
      <c r="W22" s="17"/>
    </row>
    <row r="23" ht="18.75" customHeight="1" spans="1:23">
      <c r="A23" s="56" t="s">
        <v>56</v>
      </c>
      <c r="B23" s="8" t="s">
        <v>183</v>
      </c>
      <c r="C23" s="9" t="s">
        <v>184</v>
      </c>
      <c r="D23" s="8" t="s">
        <v>101</v>
      </c>
      <c r="E23" s="8" t="s">
        <v>102</v>
      </c>
      <c r="F23" s="8" t="s">
        <v>189</v>
      </c>
      <c r="G23" s="8" t="s">
        <v>190</v>
      </c>
      <c r="H23" s="17">
        <v>82763.87</v>
      </c>
      <c r="I23" s="17">
        <v>82763.87</v>
      </c>
      <c r="J23" s="17"/>
      <c r="K23" s="17"/>
      <c r="L23" s="17">
        <v>82763.87</v>
      </c>
      <c r="M23" s="17"/>
      <c r="N23" s="17"/>
      <c r="O23" s="17"/>
      <c r="P23" s="24"/>
      <c r="Q23" s="17"/>
      <c r="R23" s="17"/>
      <c r="S23" s="17"/>
      <c r="T23" s="17"/>
      <c r="U23" s="17"/>
      <c r="V23" s="17"/>
      <c r="W23" s="17"/>
    </row>
    <row r="24" ht="18.75" customHeight="1" spans="1:23">
      <c r="A24" s="56" t="s">
        <v>56</v>
      </c>
      <c r="B24" s="8" t="s">
        <v>183</v>
      </c>
      <c r="C24" s="9" t="s">
        <v>184</v>
      </c>
      <c r="D24" s="8" t="s">
        <v>103</v>
      </c>
      <c r="E24" s="8" t="s">
        <v>104</v>
      </c>
      <c r="F24" s="8" t="s">
        <v>189</v>
      </c>
      <c r="G24" s="8" t="s">
        <v>190</v>
      </c>
      <c r="H24" s="17">
        <v>8802.32</v>
      </c>
      <c r="I24" s="17">
        <v>8802.32</v>
      </c>
      <c r="J24" s="17"/>
      <c r="K24" s="17"/>
      <c r="L24" s="17">
        <v>8802.32</v>
      </c>
      <c r="M24" s="17"/>
      <c r="N24" s="17"/>
      <c r="O24" s="17"/>
      <c r="P24" s="24"/>
      <c r="Q24" s="17"/>
      <c r="R24" s="17"/>
      <c r="S24" s="17"/>
      <c r="T24" s="17"/>
      <c r="U24" s="17"/>
      <c r="V24" s="17"/>
      <c r="W24" s="17"/>
    </row>
    <row r="25" ht="18.75" customHeight="1" spans="1:23">
      <c r="A25" s="56" t="s">
        <v>56</v>
      </c>
      <c r="B25" s="8" t="s">
        <v>183</v>
      </c>
      <c r="C25" s="9" t="s">
        <v>184</v>
      </c>
      <c r="D25" s="8" t="s">
        <v>105</v>
      </c>
      <c r="E25" s="8" t="s">
        <v>106</v>
      </c>
      <c r="F25" s="8" t="s">
        <v>191</v>
      </c>
      <c r="G25" s="8" t="s">
        <v>192</v>
      </c>
      <c r="H25" s="17">
        <v>48496.72</v>
      </c>
      <c r="I25" s="17">
        <v>48496.72</v>
      </c>
      <c r="J25" s="17"/>
      <c r="K25" s="17"/>
      <c r="L25" s="17">
        <v>48496.72</v>
      </c>
      <c r="M25" s="17"/>
      <c r="N25" s="17"/>
      <c r="O25" s="17"/>
      <c r="P25" s="24"/>
      <c r="Q25" s="17"/>
      <c r="R25" s="17"/>
      <c r="S25" s="17"/>
      <c r="T25" s="17"/>
      <c r="U25" s="17"/>
      <c r="V25" s="17"/>
      <c r="W25" s="17"/>
    </row>
    <row r="26" ht="18.75" customHeight="1" spans="1:23">
      <c r="A26" s="56" t="s">
        <v>56</v>
      </c>
      <c r="B26" s="8" t="s">
        <v>183</v>
      </c>
      <c r="C26" s="9" t="s">
        <v>184</v>
      </c>
      <c r="D26" s="8" t="s">
        <v>107</v>
      </c>
      <c r="E26" s="8" t="s">
        <v>108</v>
      </c>
      <c r="F26" s="8" t="s">
        <v>185</v>
      </c>
      <c r="G26" s="8" t="s">
        <v>186</v>
      </c>
      <c r="H26" s="17">
        <v>2206.41</v>
      </c>
      <c r="I26" s="17">
        <v>2206.41</v>
      </c>
      <c r="J26" s="17"/>
      <c r="K26" s="17"/>
      <c r="L26" s="17">
        <v>2206.41</v>
      </c>
      <c r="M26" s="17"/>
      <c r="N26" s="17"/>
      <c r="O26" s="17"/>
      <c r="P26" s="24"/>
      <c r="Q26" s="17"/>
      <c r="R26" s="17"/>
      <c r="S26" s="17"/>
      <c r="T26" s="17"/>
      <c r="U26" s="17"/>
      <c r="V26" s="17"/>
      <c r="W26" s="17"/>
    </row>
    <row r="27" ht="18.75" customHeight="1" spans="1:23">
      <c r="A27" s="56" t="s">
        <v>56</v>
      </c>
      <c r="B27" s="8" t="s">
        <v>183</v>
      </c>
      <c r="C27" s="9" t="s">
        <v>184</v>
      </c>
      <c r="D27" s="8" t="s">
        <v>107</v>
      </c>
      <c r="E27" s="8" t="s">
        <v>108</v>
      </c>
      <c r="F27" s="8" t="s">
        <v>185</v>
      </c>
      <c r="G27" s="8" t="s">
        <v>186</v>
      </c>
      <c r="H27" s="17">
        <v>353</v>
      </c>
      <c r="I27" s="17">
        <v>353</v>
      </c>
      <c r="J27" s="17"/>
      <c r="K27" s="17"/>
      <c r="L27" s="17">
        <v>353</v>
      </c>
      <c r="M27" s="17"/>
      <c r="N27" s="17"/>
      <c r="O27" s="17"/>
      <c r="P27" s="24"/>
      <c r="Q27" s="17"/>
      <c r="R27" s="17"/>
      <c r="S27" s="17"/>
      <c r="T27" s="17"/>
      <c r="U27" s="17"/>
      <c r="V27" s="17"/>
      <c r="W27" s="17"/>
    </row>
    <row r="28" ht="18.75" customHeight="1" spans="1:23">
      <c r="A28" s="56" t="s">
        <v>56</v>
      </c>
      <c r="B28" s="8" t="s">
        <v>183</v>
      </c>
      <c r="C28" s="9" t="s">
        <v>184</v>
      </c>
      <c r="D28" s="8" t="s">
        <v>107</v>
      </c>
      <c r="E28" s="8" t="s">
        <v>108</v>
      </c>
      <c r="F28" s="8" t="s">
        <v>185</v>
      </c>
      <c r="G28" s="8" t="s">
        <v>186</v>
      </c>
      <c r="H28" s="17">
        <v>3530</v>
      </c>
      <c r="I28" s="17">
        <v>3530</v>
      </c>
      <c r="J28" s="17"/>
      <c r="K28" s="17"/>
      <c r="L28" s="17">
        <v>3530</v>
      </c>
      <c r="M28" s="17"/>
      <c r="N28" s="17"/>
      <c r="O28" s="17"/>
      <c r="P28" s="24"/>
      <c r="Q28" s="17"/>
      <c r="R28" s="17"/>
      <c r="S28" s="17"/>
      <c r="T28" s="17"/>
      <c r="U28" s="17"/>
      <c r="V28" s="17"/>
      <c r="W28" s="17"/>
    </row>
    <row r="29" ht="18.75" customHeight="1" spans="1:23">
      <c r="A29" s="56" t="s">
        <v>56</v>
      </c>
      <c r="B29" s="8" t="s">
        <v>193</v>
      </c>
      <c r="C29" s="9" t="s">
        <v>194</v>
      </c>
      <c r="D29" s="8" t="s">
        <v>78</v>
      </c>
      <c r="E29" s="8" t="s">
        <v>79</v>
      </c>
      <c r="F29" s="8" t="s">
        <v>195</v>
      </c>
      <c r="G29" s="8" t="s">
        <v>196</v>
      </c>
      <c r="H29" s="17">
        <v>84064.56</v>
      </c>
      <c r="I29" s="17">
        <v>84064.56</v>
      </c>
      <c r="J29" s="17"/>
      <c r="K29" s="17"/>
      <c r="L29" s="17">
        <v>84064.56</v>
      </c>
      <c r="M29" s="17"/>
      <c r="N29" s="17"/>
      <c r="O29" s="17"/>
      <c r="P29" s="24"/>
      <c r="Q29" s="17"/>
      <c r="R29" s="17"/>
      <c r="S29" s="17"/>
      <c r="T29" s="17"/>
      <c r="U29" s="17"/>
      <c r="V29" s="17"/>
      <c r="W29" s="17"/>
    </row>
    <row r="30" ht="18.75" customHeight="1" spans="1:23">
      <c r="A30" s="56" t="s">
        <v>56</v>
      </c>
      <c r="B30" s="8" t="s">
        <v>197</v>
      </c>
      <c r="C30" s="9" t="s">
        <v>198</v>
      </c>
      <c r="D30" s="8" t="s">
        <v>76</v>
      </c>
      <c r="E30" s="8" t="s">
        <v>77</v>
      </c>
      <c r="F30" s="8" t="s">
        <v>199</v>
      </c>
      <c r="G30" s="8" t="s">
        <v>198</v>
      </c>
      <c r="H30" s="17">
        <v>22272.24</v>
      </c>
      <c r="I30" s="17">
        <v>22272.24</v>
      </c>
      <c r="J30" s="17"/>
      <c r="K30" s="17"/>
      <c r="L30" s="17">
        <v>22272.24</v>
      </c>
      <c r="M30" s="17"/>
      <c r="N30" s="17"/>
      <c r="O30" s="17"/>
      <c r="P30" s="24"/>
      <c r="Q30" s="17"/>
      <c r="R30" s="17"/>
      <c r="S30" s="17"/>
      <c r="T30" s="17"/>
      <c r="U30" s="17"/>
      <c r="V30" s="17"/>
      <c r="W30" s="17"/>
    </row>
    <row r="31" ht="18.75" customHeight="1" spans="1:23">
      <c r="A31" s="56" t="s">
        <v>56</v>
      </c>
      <c r="B31" s="8" t="s">
        <v>197</v>
      </c>
      <c r="C31" s="9" t="s">
        <v>198</v>
      </c>
      <c r="D31" s="8" t="s">
        <v>80</v>
      </c>
      <c r="E31" s="8" t="s">
        <v>81</v>
      </c>
      <c r="F31" s="8" t="s">
        <v>199</v>
      </c>
      <c r="G31" s="8" t="s">
        <v>198</v>
      </c>
      <c r="H31" s="17">
        <v>1962.48</v>
      </c>
      <c r="I31" s="17">
        <v>1962.48</v>
      </c>
      <c r="J31" s="17"/>
      <c r="K31" s="17"/>
      <c r="L31" s="17">
        <v>1962.48</v>
      </c>
      <c r="M31" s="17"/>
      <c r="N31" s="17"/>
      <c r="O31" s="17"/>
      <c r="P31" s="24"/>
      <c r="Q31" s="17"/>
      <c r="R31" s="17"/>
      <c r="S31" s="17"/>
      <c r="T31" s="17"/>
      <c r="U31" s="17"/>
      <c r="V31" s="17"/>
      <c r="W31" s="17"/>
    </row>
    <row r="32" ht="18.75" customHeight="1" spans="1:23">
      <c r="A32" s="56" t="s">
        <v>56</v>
      </c>
      <c r="B32" s="8" t="s">
        <v>200</v>
      </c>
      <c r="C32" s="9" t="s">
        <v>201</v>
      </c>
      <c r="D32" s="8" t="s">
        <v>76</v>
      </c>
      <c r="E32" s="8" t="s">
        <v>77</v>
      </c>
      <c r="F32" s="8" t="s">
        <v>202</v>
      </c>
      <c r="G32" s="8" t="s">
        <v>203</v>
      </c>
      <c r="H32" s="17">
        <v>29190</v>
      </c>
      <c r="I32" s="17">
        <v>29190</v>
      </c>
      <c r="J32" s="17"/>
      <c r="K32" s="17"/>
      <c r="L32" s="17">
        <v>29190</v>
      </c>
      <c r="M32" s="17"/>
      <c r="N32" s="17"/>
      <c r="O32" s="17"/>
      <c r="P32" s="24"/>
      <c r="Q32" s="17"/>
      <c r="R32" s="17"/>
      <c r="S32" s="17"/>
      <c r="T32" s="17"/>
      <c r="U32" s="17"/>
      <c r="V32" s="17"/>
      <c r="W32" s="17"/>
    </row>
    <row r="33" ht="18.75" customHeight="1" spans="1:23">
      <c r="A33" s="56" t="s">
        <v>56</v>
      </c>
      <c r="B33" s="8" t="s">
        <v>200</v>
      </c>
      <c r="C33" s="9" t="s">
        <v>201</v>
      </c>
      <c r="D33" s="8" t="s">
        <v>76</v>
      </c>
      <c r="E33" s="8" t="s">
        <v>77</v>
      </c>
      <c r="F33" s="8" t="s">
        <v>204</v>
      </c>
      <c r="G33" s="8" t="s">
        <v>205</v>
      </c>
      <c r="H33" s="17">
        <v>1500</v>
      </c>
      <c r="I33" s="17">
        <v>1500</v>
      </c>
      <c r="J33" s="17"/>
      <c r="K33" s="17"/>
      <c r="L33" s="17">
        <v>1500</v>
      </c>
      <c r="M33" s="17"/>
      <c r="N33" s="17"/>
      <c r="O33" s="17"/>
      <c r="P33" s="24"/>
      <c r="Q33" s="17"/>
      <c r="R33" s="17"/>
      <c r="S33" s="17"/>
      <c r="T33" s="17"/>
      <c r="U33" s="17"/>
      <c r="V33" s="17"/>
      <c r="W33" s="17"/>
    </row>
    <row r="34" ht="18.75" customHeight="1" spans="1:23">
      <c r="A34" s="56" t="s">
        <v>56</v>
      </c>
      <c r="B34" s="8" t="s">
        <v>200</v>
      </c>
      <c r="C34" s="9" t="s">
        <v>201</v>
      </c>
      <c r="D34" s="8" t="s">
        <v>76</v>
      </c>
      <c r="E34" s="8" t="s">
        <v>77</v>
      </c>
      <c r="F34" s="8" t="s">
        <v>206</v>
      </c>
      <c r="G34" s="8" t="s">
        <v>207</v>
      </c>
      <c r="H34" s="17">
        <v>4000</v>
      </c>
      <c r="I34" s="17">
        <v>4000</v>
      </c>
      <c r="J34" s="17"/>
      <c r="K34" s="17"/>
      <c r="L34" s="17">
        <v>4000</v>
      </c>
      <c r="M34" s="17"/>
      <c r="N34" s="17"/>
      <c r="O34" s="17"/>
      <c r="P34" s="24"/>
      <c r="Q34" s="17"/>
      <c r="R34" s="17"/>
      <c r="S34" s="17"/>
      <c r="T34" s="17"/>
      <c r="U34" s="17"/>
      <c r="V34" s="17"/>
      <c r="W34" s="17"/>
    </row>
    <row r="35" ht="18.75" customHeight="1" spans="1:23">
      <c r="A35" s="56" t="s">
        <v>56</v>
      </c>
      <c r="B35" s="8" t="s">
        <v>200</v>
      </c>
      <c r="C35" s="9" t="s">
        <v>201</v>
      </c>
      <c r="D35" s="8" t="s">
        <v>76</v>
      </c>
      <c r="E35" s="8" t="s">
        <v>77</v>
      </c>
      <c r="F35" s="8" t="s">
        <v>206</v>
      </c>
      <c r="G35" s="8" t="s">
        <v>207</v>
      </c>
      <c r="H35" s="17">
        <v>600</v>
      </c>
      <c r="I35" s="17">
        <v>600</v>
      </c>
      <c r="J35" s="17"/>
      <c r="K35" s="17"/>
      <c r="L35" s="17">
        <v>600</v>
      </c>
      <c r="M35" s="17"/>
      <c r="N35" s="17"/>
      <c r="O35" s="17"/>
      <c r="P35" s="24"/>
      <c r="Q35" s="17"/>
      <c r="R35" s="17"/>
      <c r="S35" s="17"/>
      <c r="T35" s="17"/>
      <c r="U35" s="17"/>
      <c r="V35" s="17"/>
      <c r="W35" s="17"/>
    </row>
    <row r="36" ht="18.75" customHeight="1" spans="1:23">
      <c r="A36" s="56" t="s">
        <v>56</v>
      </c>
      <c r="B36" s="8" t="s">
        <v>200</v>
      </c>
      <c r="C36" s="9" t="s">
        <v>201</v>
      </c>
      <c r="D36" s="8" t="s">
        <v>76</v>
      </c>
      <c r="E36" s="8" t="s">
        <v>77</v>
      </c>
      <c r="F36" s="8" t="s">
        <v>208</v>
      </c>
      <c r="G36" s="8" t="s">
        <v>209</v>
      </c>
      <c r="H36" s="17">
        <v>3000</v>
      </c>
      <c r="I36" s="17">
        <v>3000</v>
      </c>
      <c r="J36" s="17"/>
      <c r="K36" s="17"/>
      <c r="L36" s="17">
        <v>3000</v>
      </c>
      <c r="M36" s="17"/>
      <c r="N36" s="17"/>
      <c r="O36" s="17"/>
      <c r="P36" s="24"/>
      <c r="Q36" s="17"/>
      <c r="R36" s="17"/>
      <c r="S36" s="17"/>
      <c r="T36" s="17"/>
      <c r="U36" s="17"/>
      <c r="V36" s="17"/>
      <c r="W36" s="17"/>
    </row>
    <row r="37" ht="18.75" customHeight="1" spans="1:23">
      <c r="A37" s="56" t="s">
        <v>56</v>
      </c>
      <c r="B37" s="8" t="s">
        <v>200</v>
      </c>
      <c r="C37" s="9" t="s">
        <v>201</v>
      </c>
      <c r="D37" s="8" t="s">
        <v>76</v>
      </c>
      <c r="E37" s="8" t="s">
        <v>77</v>
      </c>
      <c r="F37" s="8" t="s">
        <v>210</v>
      </c>
      <c r="G37" s="8" t="s">
        <v>211</v>
      </c>
      <c r="H37" s="17">
        <v>2000</v>
      </c>
      <c r="I37" s="17">
        <v>2000</v>
      </c>
      <c r="J37" s="17"/>
      <c r="K37" s="17"/>
      <c r="L37" s="17">
        <v>2000</v>
      </c>
      <c r="M37" s="17"/>
      <c r="N37" s="17"/>
      <c r="O37" s="17"/>
      <c r="P37" s="24"/>
      <c r="Q37" s="17"/>
      <c r="R37" s="17"/>
      <c r="S37" s="17"/>
      <c r="T37" s="17"/>
      <c r="U37" s="17"/>
      <c r="V37" s="17"/>
      <c r="W37" s="17"/>
    </row>
    <row r="38" ht="18.75" customHeight="1" spans="1:23">
      <c r="A38" s="56" t="s">
        <v>56</v>
      </c>
      <c r="B38" s="8" t="s">
        <v>200</v>
      </c>
      <c r="C38" s="9" t="s">
        <v>201</v>
      </c>
      <c r="D38" s="8" t="s">
        <v>76</v>
      </c>
      <c r="E38" s="8" t="s">
        <v>77</v>
      </c>
      <c r="F38" s="8" t="s">
        <v>181</v>
      </c>
      <c r="G38" s="8" t="s">
        <v>182</v>
      </c>
      <c r="H38" s="17">
        <v>8100</v>
      </c>
      <c r="I38" s="17">
        <v>8100</v>
      </c>
      <c r="J38" s="17"/>
      <c r="K38" s="17"/>
      <c r="L38" s="17">
        <v>8100</v>
      </c>
      <c r="M38" s="17"/>
      <c r="N38" s="17"/>
      <c r="O38" s="17"/>
      <c r="P38" s="24"/>
      <c r="Q38" s="17"/>
      <c r="R38" s="17"/>
      <c r="S38" s="17"/>
      <c r="T38" s="17"/>
      <c r="U38" s="17"/>
      <c r="V38" s="17"/>
      <c r="W38" s="17"/>
    </row>
    <row r="39" ht="18.75" customHeight="1" spans="1:23">
      <c r="A39" s="56" t="s">
        <v>56</v>
      </c>
      <c r="B39" s="8" t="s">
        <v>200</v>
      </c>
      <c r="C39" s="9" t="s">
        <v>201</v>
      </c>
      <c r="D39" s="8" t="s">
        <v>76</v>
      </c>
      <c r="E39" s="8" t="s">
        <v>77</v>
      </c>
      <c r="F39" s="8" t="s">
        <v>212</v>
      </c>
      <c r="G39" s="8" t="s">
        <v>213</v>
      </c>
      <c r="H39" s="17">
        <v>8100</v>
      </c>
      <c r="I39" s="17">
        <v>8100</v>
      </c>
      <c r="J39" s="17"/>
      <c r="K39" s="17"/>
      <c r="L39" s="17">
        <v>8100</v>
      </c>
      <c r="M39" s="17"/>
      <c r="N39" s="17"/>
      <c r="O39" s="17"/>
      <c r="P39" s="24"/>
      <c r="Q39" s="17"/>
      <c r="R39" s="17"/>
      <c r="S39" s="17"/>
      <c r="T39" s="17"/>
      <c r="U39" s="17"/>
      <c r="V39" s="17"/>
      <c r="W39" s="17"/>
    </row>
    <row r="40" ht="18.75" customHeight="1" spans="1:23">
      <c r="A40" s="56" t="s">
        <v>56</v>
      </c>
      <c r="B40" s="8" t="s">
        <v>200</v>
      </c>
      <c r="C40" s="9" t="s">
        <v>201</v>
      </c>
      <c r="D40" s="8" t="s">
        <v>80</v>
      </c>
      <c r="E40" s="8" t="s">
        <v>81</v>
      </c>
      <c r="F40" s="8" t="s">
        <v>202</v>
      </c>
      <c r="G40" s="8" t="s">
        <v>203</v>
      </c>
      <c r="H40" s="17">
        <v>3410</v>
      </c>
      <c r="I40" s="17">
        <v>3410</v>
      </c>
      <c r="J40" s="17"/>
      <c r="K40" s="17"/>
      <c r="L40" s="17">
        <v>3410</v>
      </c>
      <c r="M40" s="17"/>
      <c r="N40" s="17"/>
      <c r="O40" s="17"/>
      <c r="P40" s="24"/>
      <c r="Q40" s="17"/>
      <c r="R40" s="17"/>
      <c r="S40" s="17"/>
      <c r="T40" s="17"/>
      <c r="U40" s="17"/>
      <c r="V40" s="17"/>
      <c r="W40" s="17"/>
    </row>
    <row r="41" ht="18.75" customHeight="1" spans="1:23">
      <c r="A41" s="56" t="s">
        <v>56</v>
      </c>
      <c r="B41" s="8" t="s">
        <v>200</v>
      </c>
      <c r="C41" s="9" t="s">
        <v>201</v>
      </c>
      <c r="D41" s="8" t="s">
        <v>80</v>
      </c>
      <c r="E41" s="8" t="s">
        <v>81</v>
      </c>
      <c r="F41" s="8" t="s">
        <v>206</v>
      </c>
      <c r="G41" s="8" t="s">
        <v>207</v>
      </c>
      <c r="H41" s="17">
        <v>1000</v>
      </c>
      <c r="I41" s="17">
        <v>1000</v>
      </c>
      <c r="J41" s="17"/>
      <c r="K41" s="17"/>
      <c r="L41" s="17">
        <v>1000</v>
      </c>
      <c r="M41" s="17"/>
      <c r="N41" s="17"/>
      <c r="O41" s="17"/>
      <c r="P41" s="24"/>
      <c r="Q41" s="17"/>
      <c r="R41" s="17"/>
      <c r="S41" s="17"/>
      <c r="T41" s="17"/>
      <c r="U41" s="17"/>
      <c r="V41" s="17"/>
      <c r="W41" s="17"/>
    </row>
    <row r="42" ht="18.75" customHeight="1" spans="1:23">
      <c r="A42" s="56" t="s">
        <v>56</v>
      </c>
      <c r="B42" s="8" t="s">
        <v>200</v>
      </c>
      <c r="C42" s="9" t="s">
        <v>201</v>
      </c>
      <c r="D42" s="8" t="s">
        <v>80</v>
      </c>
      <c r="E42" s="8" t="s">
        <v>81</v>
      </c>
      <c r="F42" s="8" t="s">
        <v>212</v>
      </c>
      <c r="G42" s="8" t="s">
        <v>213</v>
      </c>
      <c r="H42" s="17">
        <v>900</v>
      </c>
      <c r="I42" s="17">
        <v>900</v>
      </c>
      <c r="J42" s="17"/>
      <c r="K42" s="17"/>
      <c r="L42" s="17">
        <v>900</v>
      </c>
      <c r="M42" s="17"/>
      <c r="N42" s="17"/>
      <c r="O42" s="17"/>
      <c r="P42" s="24"/>
      <c r="Q42" s="17"/>
      <c r="R42" s="17"/>
      <c r="S42" s="17"/>
      <c r="T42" s="17"/>
      <c r="U42" s="17"/>
      <c r="V42" s="17"/>
      <c r="W42" s="17"/>
    </row>
    <row r="43" ht="18.75" customHeight="1" spans="1:23">
      <c r="A43" s="56" t="s">
        <v>56</v>
      </c>
      <c r="B43" s="8" t="s">
        <v>214</v>
      </c>
      <c r="C43" s="9" t="s">
        <v>215</v>
      </c>
      <c r="D43" s="8" t="s">
        <v>80</v>
      </c>
      <c r="E43" s="8" t="s">
        <v>81</v>
      </c>
      <c r="F43" s="8" t="s">
        <v>167</v>
      </c>
      <c r="G43" s="8" t="s">
        <v>168</v>
      </c>
      <c r="H43" s="17">
        <v>39264</v>
      </c>
      <c r="I43" s="17">
        <v>39264</v>
      </c>
      <c r="J43" s="17"/>
      <c r="K43" s="17"/>
      <c r="L43" s="17">
        <v>39264</v>
      </c>
      <c r="M43" s="17"/>
      <c r="N43" s="17"/>
      <c r="O43" s="17"/>
      <c r="P43" s="24"/>
      <c r="Q43" s="17"/>
      <c r="R43" s="17"/>
      <c r="S43" s="17"/>
      <c r="T43" s="17"/>
      <c r="U43" s="17"/>
      <c r="V43" s="17"/>
      <c r="W43" s="17"/>
    </row>
    <row r="44" ht="18.75" customHeight="1" spans="1:23">
      <c r="A44" s="56" t="s">
        <v>56</v>
      </c>
      <c r="B44" s="8" t="s">
        <v>214</v>
      </c>
      <c r="C44" s="9" t="s">
        <v>215</v>
      </c>
      <c r="D44" s="8" t="s">
        <v>80</v>
      </c>
      <c r="E44" s="8" t="s">
        <v>81</v>
      </c>
      <c r="F44" s="8" t="s">
        <v>169</v>
      </c>
      <c r="G44" s="8" t="s">
        <v>170</v>
      </c>
      <c r="H44" s="17">
        <v>3300</v>
      </c>
      <c r="I44" s="17">
        <v>3300</v>
      </c>
      <c r="J44" s="17"/>
      <c r="K44" s="17"/>
      <c r="L44" s="17">
        <v>3300</v>
      </c>
      <c r="M44" s="17"/>
      <c r="N44" s="17"/>
      <c r="O44" s="17"/>
      <c r="P44" s="24"/>
      <c r="Q44" s="17"/>
      <c r="R44" s="17"/>
      <c r="S44" s="17"/>
      <c r="T44" s="17"/>
      <c r="U44" s="17"/>
      <c r="V44" s="17"/>
      <c r="W44" s="17"/>
    </row>
    <row r="45" ht="18.75" customHeight="1" spans="1:23">
      <c r="A45" s="56" t="s">
        <v>56</v>
      </c>
      <c r="B45" s="8" t="s">
        <v>214</v>
      </c>
      <c r="C45" s="9" t="s">
        <v>215</v>
      </c>
      <c r="D45" s="8" t="s">
        <v>80</v>
      </c>
      <c r="E45" s="8" t="s">
        <v>81</v>
      </c>
      <c r="F45" s="8" t="s">
        <v>163</v>
      </c>
      <c r="G45" s="8" t="s">
        <v>164</v>
      </c>
      <c r="H45" s="17">
        <v>300</v>
      </c>
      <c r="I45" s="17">
        <v>300</v>
      </c>
      <c r="J45" s="17"/>
      <c r="K45" s="17"/>
      <c r="L45" s="17">
        <v>300</v>
      </c>
      <c r="M45" s="17"/>
      <c r="N45" s="17"/>
      <c r="O45" s="17"/>
      <c r="P45" s="24"/>
      <c r="Q45" s="17"/>
      <c r="R45" s="17"/>
      <c r="S45" s="17"/>
      <c r="T45" s="17"/>
      <c r="U45" s="17"/>
      <c r="V45" s="17"/>
      <c r="W45" s="17"/>
    </row>
    <row r="46" ht="18.75" customHeight="1" spans="1:23">
      <c r="A46" s="56" t="s">
        <v>56</v>
      </c>
      <c r="B46" s="8" t="s">
        <v>214</v>
      </c>
      <c r="C46" s="9" t="s">
        <v>215</v>
      </c>
      <c r="D46" s="8" t="s">
        <v>80</v>
      </c>
      <c r="E46" s="8" t="s">
        <v>81</v>
      </c>
      <c r="F46" s="8" t="s">
        <v>216</v>
      </c>
      <c r="G46" s="8" t="s">
        <v>217</v>
      </c>
      <c r="H46" s="17">
        <v>16680</v>
      </c>
      <c r="I46" s="17">
        <v>16680</v>
      </c>
      <c r="J46" s="17"/>
      <c r="K46" s="17"/>
      <c r="L46" s="17">
        <v>16680</v>
      </c>
      <c r="M46" s="17"/>
      <c r="N46" s="17"/>
      <c r="O46" s="17"/>
      <c r="P46" s="24"/>
      <c r="Q46" s="17"/>
      <c r="R46" s="17"/>
      <c r="S46" s="17"/>
      <c r="T46" s="17"/>
      <c r="U46" s="17"/>
      <c r="V46" s="17"/>
      <c r="W46" s="17"/>
    </row>
    <row r="47" ht="18.75" customHeight="1" spans="1:23">
      <c r="A47" s="56" t="s">
        <v>56</v>
      </c>
      <c r="B47" s="8" t="s">
        <v>214</v>
      </c>
      <c r="C47" s="9" t="s">
        <v>215</v>
      </c>
      <c r="D47" s="8" t="s">
        <v>80</v>
      </c>
      <c r="E47" s="8" t="s">
        <v>81</v>
      </c>
      <c r="F47" s="8" t="s">
        <v>216</v>
      </c>
      <c r="G47" s="8" t="s">
        <v>217</v>
      </c>
      <c r="H47" s="17">
        <v>15816</v>
      </c>
      <c r="I47" s="17">
        <v>15816</v>
      </c>
      <c r="J47" s="17"/>
      <c r="K47" s="17"/>
      <c r="L47" s="17">
        <v>15816</v>
      </c>
      <c r="M47" s="17"/>
      <c r="N47" s="17"/>
      <c r="O47" s="17"/>
      <c r="P47" s="24"/>
      <c r="Q47" s="17"/>
      <c r="R47" s="17"/>
      <c r="S47" s="17"/>
      <c r="T47" s="17"/>
      <c r="U47" s="17"/>
      <c r="V47" s="17"/>
      <c r="W47" s="17"/>
    </row>
    <row r="48" ht="18.75" customHeight="1" spans="1:23">
      <c r="A48" s="56" t="s">
        <v>56</v>
      </c>
      <c r="B48" s="8" t="s">
        <v>214</v>
      </c>
      <c r="C48" s="9" t="s">
        <v>215</v>
      </c>
      <c r="D48" s="8" t="s">
        <v>80</v>
      </c>
      <c r="E48" s="8" t="s">
        <v>81</v>
      </c>
      <c r="F48" s="8" t="s">
        <v>216</v>
      </c>
      <c r="G48" s="8" t="s">
        <v>217</v>
      </c>
      <c r="H48" s="17">
        <v>3272</v>
      </c>
      <c r="I48" s="17">
        <v>3272</v>
      </c>
      <c r="J48" s="17"/>
      <c r="K48" s="17"/>
      <c r="L48" s="17">
        <v>3272</v>
      </c>
      <c r="M48" s="17"/>
      <c r="N48" s="17"/>
      <c r="O48" s="17"/>
      <c r="P48" s="24"/>
      <c r="Q48" s="17"/>
      <c r="R48" s="17"/>
      <c r="S48" s="17"/>
      <c r="T48" s="17"/>
      <c r="U48" s="17"/>
      <c r="V48" s="17"/>
      <c r="W48" s="17"/>
    </row>
    <row r="49" ht="18.75" customHeight="1" spans="1:23">
      <c r="A49" s="56" t="s">
        <v>56</v>
      </c>
      <c r="B49" s="8" t="s">
        <v>214</v>
      </c>
      <c r="C49" s="9" t="s">
        <v>215</v>
      </c>
      <c r="D49" s="8" t="s">
        <v>80</v>
      </c>
      <c r="E49" s="8" t="s">
        <v>81</v>
      </c>
      <c r="F49" s="8" t="s">
        <v>216</v>
      </c>
      <c r="G49" s="8" t="s">
        <v>217</v>
      </c>
      <c r="H49" s="17">
        <v>9720</v>
      </c>
      <c r="I49" s="17">
        <v>9720</v>
      </c>
      <c r="J49" s="17"/>
      <c r="K49" s="17"/>
      <c r="L49" s="17">
        <v>9720</v>
      </c>
      <c r="M49" s="17"/>
      <c r="N49" s="17"/>
      <c r="O49" s="17"/>
      <c r="P49" s="24"/>
      <c r="Q49" s="17"/>
      <c r="R49" s="17"/>
      <c r="S49" s="17"/>
      <c r="T49" s="17"/>
      <c r="U49" s="17"/>
      <c r="V49" s="17"/>
      <c r="W49" s="17"/>
    </row>
    <row r="50" ht="18.75" customHeight="1" spans="1:23">
      <c r="A50" s="56" t="s">
        <v>56</v>
      </c>
      <c r="B50" s="8" t="s">
        <v>214</v>
      </c>
      <c r="C50" s="9" t="s">
        <v>215</v>
      </c>
      <c r="D50" s="8" t="s">
        <v>115</v>
      </c>
      <c r="E50" s="8" t="s">
        <v>116</v>
      </c>
      <c r="F50" s="8" t="s">
        <v>169</v>
      </c>
      <c r="G50" s="8" t="s">
        <v>170</v>
      </c>
      <c r="H50" s="17">
        <v>2748</v>
      </c>
      <c r="I50" s="17">
        <v>2748</v>
      </c>
      <c r="J50" s="17"/>
      <c r="K50" s="17"/>
      <c r="L50" s="17">
        <v>2748</v>
      </c>
      <c r="M50" s="17"/>
      <c r="N50" s="17"/>
      <c r="O50" s="17"/>
      <c r="P50" s="24"/>
      <c r="Q50" s="17"/>
      <c r="R50" s="17"/>
      <c r="S50" s="17"/>
      <c r="T50" s="17"/>
      <c r="U50" s="17"/>
      <c r="V50" s="17"/>
      <c r="W50" s="17"/>
    </row>
    <row r="51" ht="18.75" customHeight="1" spans="1:23">
      <c r="A51" s="56" t="s">
        <v>56</v>
      </c>
      <c r="B51" s="8" t="s">
        <v>218</v>
      </c>
      <c r="C51" s="9" t="s">
        <v>219</v>
      </c>
      <c r="D51" s="8" t="s">
        <v>80</v>
      </c>
      <c r="E51" s="8" t="s">
        <v>81</v>
      </c>
      <c r="F51" s="8" t="s">
        <v>216</v>
      </c>
      <c r="G51" s="8" t="s">
        <v>217</v>
      </c>
      <c r="H51" s="17">
        <v>18000</v>
      </c>
      <c r="I51" s="17">
        <v>18000</v>
      </c>
      <c r="J51" s="17"/>
      <c r="K51" s="17"/>
      <c r="L51" s="17">
        <v>18000</v>
      </c>
      <c r="M51" s="17"/>
      <c r="N51" s="17"/>
      <c r="O51" s="17"/>
      <c r="P51" s="24"/>
      <c r="Q51" s="17"/>
      <c r="R51" s="17"/>
      <c r="S51" s="17"/>
      <c r="T51" s="17"/>
      <c r="U51" s="17"/>
      <c r="V51" s="17"/>
      <c r="W51" s="17"/>
    </row>
    <row r="52" ht="18.75" customHeight="1" spans="1:23">
      <c r="A52" s="10" t="s">
        <v>32</v>
      </c>
      <c r="B52" s="10"/>
      <c r="C52" s="10"/>
      <c r="D52" s="10"/>
      <c r="E52" s="10"/>
      <c r="F52" s="10"/>
      <c r="G52" s="10"/>
      <c r="H52" s="17">
        <v>1975006.08</v>
      </c>
      <c r="I52" s="17">
        <v>1975006.08</v>
      </c>
      <c r="J52" s="17"/>
      <c r="K52" s="17"/>
      <c r="L52" s="17">
        <v>1975006.08</v>
      </c>
      <c r="M52" s="17"/>
      <c r="N52" s="17"/>
      <c r="O52" s="17"/>
      <c r="P52" s="17"/>
      <c r="Q52" s="17"/>
      <c r="R52" s="17"/>
      <c r="S52" s="17"/>
      <c r="T52" s="17"/>
      <c r="U52" s="17"/>
      <c r="V52" s="17"/>
      <c r="W52" s="17"/>
    </row>
  </sheetData>
  <mergeCells count="30">
    <mergeCell ref="A2:W2"/>
    <mergeCell ref="A3:G3"/>
    <mergeCell ref="I4:W4"/>
    <mergeCell ref="I5:M5"/>
    <mergeCell ref="N5:P5"/>
    <mergeCell ref="R5:W5"/>
    <mergeCell ref="A52:G5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93055555555556" right="0.393055555555556" top="1" bottom="1" header="0.5" footer="0.5"/>
  <pageSetup paperSize="8" scale="44"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topLeftCell="D1" workbookViewId="0">
      <selection activeCell="D27" sqref="D27"/>
    </sheetView>
  </sheetViews>
  <sheetFormatPr defaultColWidth="8.85" defaultRowHeight="15" customHeight="1"/>
  <cols>
    <col min="1" max="1" width="12.125" customWidth="1"/>
    <col min="2" max="2" width="17.875" customWidth="1"/>
    <col min="3" max="3" width="32.125" customWidth="1"/>
    <col min="4" max="4" width="27.125" customWidth="1"/>
    <col min="5" max="5" width="9.25" customWidth="1"/>
    <col min="6" max="6" width="17.125" customWidth="1"/>
    <col min="7" max="7" width="8" customWidth="1"/>
    <col min="8" max="8" width="18.75" customWidth="1"/>
    <col min="9" max="10" width="8.875" customWidth="1"/>
    <col min="11" max="11" width="15.375" customWidth="1"/>
    <col min="12" max="12" width="9.25" customWidth="1"/>
    <col min="13" max="13" width="10.5" customWidth="1"/>
    <col min="14" max="14" width="11.125" customWidth="1"/>
    <col min="15" max="15" width="9.125" customWidth="1"/>
    <col min="16" max="16" width="10.375" customWidth="1"/>
    <col min="17" max="17" width="10.125" customWidth="1"/>
    <col min="18" max="18" width="4.125" customWidth="1"/>
    <col min="19" max="19" width="8.625" customWidth="1"/>
    <col min="20" max="20" width="8.875" customWidth="1"/>
    <col min="21" max="21" width="12.625" customWidth="1"/>
    <col min="22" max="22" width="9.125" customWidth="1"/>
    <col min="23" max="23" width="8.875" customWidth="1"/>
  </cols>
  <sheetData>
    <row r="1" ht="18.75" customHeight="1" spans="1:23">
      <c r="A1" s="1"/>
      <c r="B1" s="1"/>
      <c r="C1" s="1"/>
      <c r="D1" s="1"/>
      <c r="E1" s="1"/>
      <c r="F1" s="1"/>
      <c r="G1" s="1"/>
      <c r="H1" s="1"/>
      <c r="I1" s="1"/>
      <c r="J1" s="1"/>
      <c r="K1" s="1"/>
      <c r="L1" s="1"/>
      <c r="M1" s="1"/>
      <c r="N1" s="2"/>
      <c r="O1" s="2"/>
      <c r="P1" s="2"/>
      <c r="Q1" s="2"/>
      <c r="R1" s="2"/>
      <c r="S1" s="2"/>
      <c r="T1" s="2"/>
      <c r="U1" s="2"/>
      <c r="V1" s="2"/>
      <c r="W1" s="2" t="s">
        <v>220</v>
      </c>
    </row>
    <row r="2" ht="45" customHeight="1" spans="1:23">
      <c r="A2" s="3" t="s">
        <v>221</v>
      </c>
      <c r="B2" s="3"/>
      <c r="C2" s="3"/>
      <c r="D2" s="3"/>
      <c r="E2" s="3"/>
      <c r="F2" s="3"/>
      <c r="G2" s="3"/>
      <c r="H2" s="3"/>
      <c r="I2" s="3"/>
      <c r="J2" s="3"/>
      <c r="K2" s="3"/>
      <c r="L2" s="3"/>
      <c r="M2" s="3"/>
      <c r="N2" s="52"/>
      <c r="O2" s="52"/>
      <c r="P2" s="52"/>
      <c r="Q2" s="52"/>
      <c r="R2" s="52"/>
      <c r="S2" s="52"/>
      <c r="T2" s="52"/>
      <c r="U2" s="52"/>
      <c r="V2" s="52"/>
      <c r="W2" s="52"/>
    </row>
    <row r="3" ht="18.75" customHeight="1" spans="1:23">
      <c r="A3" s="4" t="str">
        <f>"单位名称："&amp;"中国共产党易门县委员会社会工作部"</f>
        <v>单位名称：中国共产党易门县委员会社会工作部</v>
      </c>
      <c r="B3" s="4"/>
      <c r="C3" s="4"/>
      <c r="D3" s="4"/>
      <c r="E3" s="4"/>
      <c r="F3" s="4"/>
      <c r="G3" s="4"/>
      <c r="H3" s="4"/>
      <c r="I3" s="53"/>
      <c r="J3" s="53"/>
      <c r="K3" s="53"/>
      <c r="L3" s="53"/>
      <c r="M3" s="53"/>
      <c r="N3" s="5"/>
      <c r="O3" s="5"/>
      <c r="P3" s="5"/>
      <c r="Q3" s="5"/>
      <c r="R3" s="5"/>
      <c r="S3" s="5"/>
      <c r="T3" s="5"/>
      <c r="U3" s="5"/>
      <c r="V3" s="5"/>
      <c r="W3" s="5" t="s">
        <v>29</v>
      </c>
    </row>
    <row r="4" ht="18.75" customHeight="1" spans="1:23">
      <c r="A4" s="13" t="s">
        <v>222</v>
      </c>
      <c r="B4" s="13" t="s">
        <v>146</v>
      </c>
      <c r="C4" s="13" t="s">
        <v>147</v>
      </c>
      <c r="D4" s="13" t="s">
        <v>223</v>
      </c>
      <c r="E4" s="13" t="s">
        <v>148</v>
      </c>
      <c r="F4" s="13" t="s">
        <v>149</v>
      </c>
      <c r="G4" s="13" t="s">
        <v>224</v>
      </c>
      <c r="H4" s="13" t="s">
        <v>151</v>
      </c>
      <c r="I4" s="45" t="s">
        <v>32</v>
      </c>
      <c r="J4" s="45" t="s">
        <v>225</v>
      </c>
      <c r="K4" s="13"/>
      <c r="L4" s="13"/>
      <c r="M4" s="13"/>
      <c r="N4" s="13" t="s">
        <v>153</v>
      </c>
      <c r="O4" s="13"/>
      <c r="P4" s="13"/>
      <c r="Q4" s="13" t="s">
        <v>38</v>
      </c>
      <c r="R4" s="13" t="s">
        <v>63</v>
      </c>
      <c r="S4" s="13"/>
      <c r="T4" s="13"/>
      <c r="U4" s="13"/>
      <c r="V4" s="13"/>
      <c r="W4" s="13"/>
    </row>
    <row r="5" ht="18.75" customHeight="1" spans="1:23">
      <c r="A5" s="13"/>
      <c r="B5" s="13"/>
      <c r="C5" s="13"/>
      <c r="D5" s="13"/>
      <c r="E5" s="13"/>
      <c r="F5" s="13"/>
      <c r="G5" s="13"/>
      <c r="H5" s="13"/>
      <c r="I5" s="45" t="s">
        <v>154</v>
      </c>
      <c r="J5" s="45" t="s">
        <v>35</v>
      </c>
      <c r="K5" s="13"/>
      <c r="L5" s="13" t="s">
        <v>36</v>
      </c>
      <c r="M5" s="13" t="s">
        <v>37</v>
      </c>
      <c r="N5" s="13" t="s">
        <v>35</v>
      </c>
      <c r="O5" s="13" t="s">
        <v>36</v>
      </c>
      <c r="P5" s="13" t="s">
        <v>37</v>
      </c>
      <c r="Q5" s="13" t="s">
        <v>38</v>
      </c>
      <c r="R5" s="13" t="s">
        <v>34</v>
      </c>
      <c r="S5" s="13" t="s">
        <v>41</v>
      </c>
      <c r="T5" s="13" t="s">
        <v>42</v>
      </c>
      <c r="U5" s="13" t="s">
        <v>43</v>
      </c>
      <c r="V5" s="13" t="s">
        <v>44</v>
      </c>
      <c r="W5" s="13" t="s">
        <v>45</v>
      </c>
    </row>
    <row r="6" ht="18.75" customHeight="1" spans="1:23">
      <c r="A6" s="13"/>
      <c r="B6" s="13"/>
      <c r="C6" s="13"/>
      <c r="D6" s="13"/>
      <c r="E6" s="13"/>
      <c r="F6" s="13"/>
      <c r="G6" s="13"/>
      <c r="H6" s="13"/>
      <c r="I6" s="45"/>
      <c r="J6" s="45" t="s">
        <v>35</v>
      </c>
      <c r="K6" s="13"/>
      <c r="L6" s="13" t="s">
        <v>36</v>
      </c>
      <c r="M6" s="13" t="s">
        <v>37</v>
      </c>
      <c r="N6" s="13" t="s">
        <v>35</v>
      </c>
      <c r="O6" s="13" t="s">
        <v>36</v>
      </c>
      <c r="P6" s="13" t="s">
        <v>37</v>
      </c>
      <c r="Q6" s="13"/>
      <c r="R6" s="13" t="s">
        <v>34</v>
      </c>
      <c r="S6" s="13" t="s">
        <v>41</v>
      </c>
      <c r="T6" s="13" t="s">
        <v>42</v>
      </c>
      <c r="U6" s="13" t="s">
        <v>43</v>
      </c>
      <c r="V6" s="13" t="s">
        <v>44</v>
      </c>
      <c r="W6" s="13" t="s">
        <v>45</v>
      </c>
    </row>
    <row r="7" ht="22.65" customHeight="1" spans="1:23">
      <c r="A7" s="13"/>
      <c r="B7" s="13"/>
      <c r="C7" s="13"/>
      <c r="D7" s="13"/>
      <c r="E7" s="13"/>
      <c r="F7" s="13"/>
      <c r="G7" s="13"/>
      <c r="H7" s="13"/>
      <c r="I7" s="45"/>
      <c r="J7" s="45" t="s">
        <v>34</v>
      </c>
      <c r="K7" s="13" t="s">
        <v>226</v>
      </c>
      <c r="L7" s="13"/>
      <c r="M7" s="13"/>
      <c r="N7" s="13"/>
      <c r="O7" s="13"/>
      <c r="P7" s="13"/>
      <c r="Q7" s="13"/>
      <c r="R7" s="13"/>
      <c r="S7" s="13"/>
      <c r="T7" s="13"/>
      <c r="U7" s="13"/>
      <c r="V7" s="13"/>
      <c r="W7" s="13"/>
    </row>
    <row r="8" ht="18.75" customHeight="1" spans="1:23">
      <c r="A8" s="14" t="s">
        <v>46</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c r="S8" s="14">
        <v>19</v>
      </c>
      <c r="T8" s="14">
        <v>20</v>
      </c>
      <c r="U8" s="14">
        <v>21</v>
      </c>
      <c r="V8" s="14">
        <v>22</v>
      </c>
      <c r="W8" s="14">
        <v>23</v>
      </c>
    </row>
    <row r="9" ht="18.75" customHeight="1" spans="1:23">
      <c r="A9" s="8"/>
      <c r="B9" s="8"/>
      <c r="C9" s="9" t="s">
        <v>227</v>
      </c>
      <c r="D9" s="8"/>
      <c r="E9" s="8"/>
      <c r="F9" s="8"/>
      <c r="G9" s="8"/>
      <c r="H9" s="8"/>
      <c r="I9" s="12">
        <v>37500</v>
      </c>
      <c r="J9" s="12">
        <v>37500</v>
      </c>
      <c r="K9" s="12">
        <v>37500</v>
      </c>
      <c r="L9" s="12"/>
      <c r="M9" s="12"/>
      <c r="N9" s="12"/>
      <c r="O9" s="12"/>
      <c r="P9" s="12"/>
      <c r="Q9" s="12"/>
      <c r="R9" s="12"/>
      <c r="S9" s="12"/>
      <c r="T9" s="12"/>
      <c r="U9" s="12"/>
      <c r="V9" s="12"/>
      <c r="W9" s="12"/>
    </row>
    <row r="10" ht="18.75" customHeight="1" spans="1:23">
      <c r="A10" s="8" t="s">
        <v>228</v>
      </c>
      <c r="B10" s="8" t="s">
        <v>229</v>
      </c>
      <c r="C10" s="9" t="s">
        <v>227</v>
      </c>
      <c r="D10" s="8" t="s">
        <v>56</v>
      </c>
      <c r="E10" s="8" t="s">
        <v>82</v>
      </c>
      <c r="F10" s="8" t="s">
        <v>83</v>
      </c>
      <c r="G10" s="8" t="s">
        <v>202</v>
      </c>
      <c r="H10" s="8" t="s">
        <v>203</v>
      </c>
      <c r="I10" s="12">
        <v>7500</v>
      </c>
      <c r="J10" s="12">
        <v>7500</v>
      </c>
      <c r="K10" s="12">
        <v>7500</v>
      </c>
      <c r="L10" s="12"/>
      <c r="M10" s="12"/>
      <c r="N10" s="12"/>
      <c r="O10" s="12"/>
      <c r="P10" s="12"/>
      <c r="Q10" s="12"/>
      <c r="R10" s="12"/>
      <c r="S10" s="12"/>
      <c r="T10" s="12"/>
      <c r="U10" s="12"/>
      <c r="V10" s="12"/>
      <c r="W10" s="12"/>
    </row>
    <row r="11" ht="18.75" customHeight="1" spans="1:23">
      <c r="A11" s="8" t="s">
        <v>228</v>
      </c>
      <c r="B11" s="8" t="s">
        <v>229</v>
      </c>
      <c r="C11" s="9" t="s">
        <v>227</v>
      </c>
      <c r="D11" s="8" t="s">
        <v>56</v>
      </c>
      <c r="E11" s="8" t="s">
        <v>82</v>
      </c>
      <c r="F11" s="8" t="s">
        <v>83</v>
      </c>
      <c r="G11" s="8" t="s">
        <v>202</v>
      </c>
      <c r="H11" s="8" t="s">
        <v>203</v>
      </c>
      <c r="I11" s="12">
        <v>15000</v>
      </c>
      <c r="J11" s="12">
        <v>15000</v>
      </c>
      <c r="K11" s="12">
        <v>15000</v>
      </c>
      <c r="L11" s="12"/>
      <c r="M11" s="12"/>
      <c r="N11" s="12"/>
      <c r="O11" s="12"/>
      <c r="P11" s="24"/>
      <c r="Q11" s="12"/>
      <c r="R11" s="12"/>
      <c r="S11" s="12"/>
      <c r="T11" s="12"/>
      <c r="U11" s="12"/>
      <c r="V11" s="12"/>
      <c r="W11" s="12"/>
    </row>
    <row r="12" ht="18.75" customHeight="1" spans="1:23">
      <c r="A12" s="8" t="s">
        <v>228</v>
      </c>
      <c r="B12" s="8" t="s">
        <v>229</v>
      </c>
      <c r="C12" s="9" t="s">
        <v>227</v>
      </c>
      <c r="D12" s="8" t="s">
        <v>56</v>
      </c>
      <c r="E12" s="8" t="s">
        <v>86</v>
      </c>
      <c r="F12" s="8" t="s">
        <v>85</v>
      </c>
      <c r="G12" s="8" t="s">
        <v>202</v>
      </c>
      <c r="H12" s="8" t="s">
        <v>203</v>
      </c>
      <c r="I12" s="12">
        <v>15000</v>
      </c>
      <c r="J12" s="12">
        <v>15000</v>
      </c>
      <c r="K12" s="12">
        <v>15000</v>
      </c>
      <c r="L12" s="12"/>
      <c r="M12" s="12"/>
      <c r="N12" s="12"/>
      <c r="O12" s="12"/>
      <c r="P12" s="24"/>
      <c r="Q12" s="12"/>
      <c r="R12" s="12"/>
      <c r="S12" s="12"/>
      <c r="T12" s="12"/>
      <c r="U12" s="12"/>
      <c r="V12" s="12"/>
      <c r="W12" s="12"/>
    </row>
    <row r="13" ht="18.75" customHeight="1" spans="1:23">
      <c r="A13" s="24"/>
      <c r="B13" s="24"/>
      <c r="C13" s="9" t="s">
        <v>230</v>
      </c>
      <c r="D13" s="24"/>
      <c r="E13" s="24"/>
      <c r="F13" s="24"/>
      <c r="G13" s="24"/>
      <c r="H13" s="24"/>
      <c r="I13" s="12">
        <v>37500</v>
      </c>
      <c r="J13" s="12">
        <v>37500</v>
      </c>
      <c r="K13" s="12">
        <v>37500</v>
      </c>
      <c r="L13" s="12"/>
      <c r="M13" s="12"/>
      <c r="N13" s="12"/>
      <c r="O13" s="12"/>
      <c r="P13" s="24"/>
      <c r="Q13" s="12"/>
      <c r="R13" s="12"/>
      <c r="S13" s="12"/>
      <c r="T13" s="12"/>
      <c r="U13" s="12"/>
      <c r="V13" s="12"/>
      <c r="W13" s="12"/>
    </row>
    <row r="14" ht="18.75" customHeight="1" spans="1:23">
      <c r="A14" s="8" t="s">
        <v>231</v>
      </c>
      <c r="B14" s="8" t="s">
        <v>232</v>
      </c>
      <c r="C14" s="9" t="s">
        <v>230</v>
      </c>
      <c r="D14" s="8" t="s">
        <v>56</v>
      </c>
      <c r="E14" s="8" t="s">
        <v>78</v>
      </c>
      <c r="F14" s="8" t="s">
        <v>79</v>
      </c>
      <c r="G14" s="8" t="s">
        <v>202</v>
      </c>
      <c r="H14" s="8" t="s">
        <v>203</v>
      </c>
      <c r="I14" s="12">
        <v>35000</v>
      </c>
      <c r="J14" s="12">
        <v>35000</v>
      </c>
      <c r="K14" s="12">
        <v>35000</v>
      </c>
      <c r="L14" s="12"/>
      <c r="M14" s="12"/>
      <c r="N14" s="12"/>
      <c r="O14" s="12"/>
      <c r="P14" s="24"/>
      <c r="Q14" s="12"/>
      <c r="R14" s="12"/>
      <c r="S14" s="12"/>
      <c r="T14" s="12"/>
      <c r="U14" s="12"/>
      <c r="V14" s="12"/>
      <c r="W14" s="12"/>
    </row>
    <row r="15" ht="18.75" customHeight="1" spans="1:23">
      <c r="A15" s="8" t="s">
        <v>231</v>
      </c>
      <c r="B15" s="8" t="s">
        <v>232</v>
      </c>
      <c r="C15" s="9" t="s">
        <v>230</v>
      </c>
      <c r="D15" s="8" t="s">
        <v>56</v>
      </c>
      <c r="E15" s="8" t="s">
        <v>78</v>
      </c>
      <c r="F15" s="8" t="s">
        <v>79</v>
      </c>
      <c r="G15" s="8" t="s">
        <v>210</v>
      </c>
      <c r="H15" s="8" t="s">
        <v>211</v>
      </c>
      <c r="I15" s="12">
        <v>2500</v>
      </c>
      <c r="J15" s="12">
        <v>2500</v>
      </c>
      <c r="K15" s="12">
        <v>2500</v>
      </c>
      <c r="L15" s="12"/>
      <c r="M15" s="12"/>
      <c r="N15" s="12"/>
      <c r="O15" s="12"/>
      <c r="P15" s="24"/>
      <c r="Q15" s="12"/>
      <c r="R15" s="12"/>
      <c r="S15" s="12"/>
      <c r="T15" s="12"/>
      <c r="U15" s="12"/>
      <c r="V15" s="12"/>
      <c r="W15" s="12"/>
    </row>
    <row r="16" ht="33" customHeight="1" spans="1:23">
      <c r="A16" s="24"/>
      <c r="B16" s="24"/>
      <c r="C16" s="9" t="s">
        <v>233</v>
      </c>
      <c r="D16" s="24"/>
      <c r="E16" s="24"/>
      <c r="F16" s="24"/>
      <c r="G16" s="24"/>
      <c r="H16" s="24"/>
      <c r="I16" s="12">
        <v>243965</v>
      </c>
      <c r="J16" s="12">
        <v>243965</v>
      </c>
      <c r="K16" s="12">
        <v>243965</v>
      </c>
      <c r="L16" s="12"/>
      <c r="M16" s="12"/>
      <c r="N16" s="12"/>
      <c r="O16" s="12"/>
      <c r="P16" s="24"/>
      <c r="Q16" s="12"/>
      <c r="R16" s="12"/>
      <c r="S16" s="12"/>
      <c r="T16" s="12"/>
      <c r="U16" s="12"/>
      <c r="V16" s="12"/>
      <c r="W16" s="12"/>
    </row>
    <row r="17" ht="33" customHeight="1" spans="1:23">
      <c r="A17" s="8" t="s">
        <v>234</v>
      </c>
      <c r="B17" s="8" t="s">
        <v>235</v>
      </c>
      <c r="C17" s="9" t="s">
        <v>233</v>
      </c>
      <c r="D17" s="8" t="s">
        <v>56</v>
      </c>
      <c r="E17" s="8" t="s">
        <v>95</v>
      </c>
      <c r="F17" s="8" t="s">
        <v>96</v>
      </c>
      <c r="G17" s="8" t="s">
        <v>236</v>
      </c>
      <c r="H17" s="8" t="s">
        <v>237</v>
      </c>
      <c r="I17" s="12">
        <v>80544</v>
      </c>
      <c r="J17" s="12">
        <v>80544</v>
      </c>
      <c r="K17" s="12">
        <v>80544</v>
      </c>
      <c r="L17" s="12"/>
      <c r="M17" s="12"/>
      <c r="N17" s="12"/>
      <c r="O17" s="12"/>
      <c r="P17" s="24"/>
      <c r="Q17" s="12"/>
      <c r="R17" s="12"/>
      <c r="S17" s="12"/>
      <c r="T17" s="12"/>
      <c r="U17" s="12"/>
      <c r="V17" s="12"/>
      <c r="W17" s="12"/>
    </row>
    <row r="18" ht="33" customHeight="1" spans="1:23">
      <c r="A18" s="8" t="s">
        <v>234</v>
      </c>
      <c r="B18" s="8" t="s">
        <v>235</v>
      </c>
      <c r="C18" s="9" t="s">
        <v>233</v>
      </c>
      <c r="D18" s="8" t="s">
        <v>56</v>
      </c>
      <c r="E18" s="8" t="s">
        <v>95</v>
      </c>
      <c r="F18" s="8" t="s">
        <v>96</v>
      </c>
      <c r="G18" s="8" t="s">
        <v>236</v>
      </c>
      <c r="H18" s="8" t="s">
        <v>237</v>
      </c>
      <c r="I18" s="12">
        <v>152621</v>
      </c>
      <c r="J18" s="12">
        <v>152621</v>
      </c>
      <c r="K18" s="12">
        <v>152621</v>
      </c>
      <c r="L18" s="12"/>
      <c r="M18" s="12"/>
      <c r="N18" s="12"/>
      <c r="O18" s="12"/>
      <c r="P18" s="24"/>
      <c r="Q18" s="12"/>
      <c r="R18" s="12"/>
      <c r="S18" s="12"/>
      <c r="T18" s="12"/>
      <c r="U18" s="12"/>
      <c r="V18" s="12"/>
      <c r="W18" s="12"/>
    </row>
    <row r="19" ht="34" customHeight="1" spans="1:23">
      <c r="A19" s="8" t="s">
        <v>234</v>
      </c>
      <c r="B19" s="8" t="s">
        <v>235</v>
      </c>
      <c r="C19" s="9" t="s">
        <v>233</v>
      </c>
      <c r="D19" s="8" t="s">
        <v>56</v>
      </c>
      <c r="E19" s="8" t="s">
        <v>95</v>
      </c>
      <c r="F19" s="8" t="s">
        <v>96</v>
      </c>
      <c r="G19" s="8" t="s">
        <v>238</v>
      </c>
      <c r="H19" s="8" t="s">
        <v>239</v>
      </c>
      <c r="I19" s="12">
        <v>10800</v>
      </c>
      <c r="J19" s="12">
        <v>10800</v>
      </c>
      <c r="K19" s="12">
        <v>10800</v>
      </c>
      <c r="L19" s="12"/>
      <c r="M19" s="12"/>
      <c r="N19" s="12"/>
      <c r="O19" s="12"/>
      <c r="P19" s="24"/>
      <c r="Q19" s="12"/>
      <c r="R19" s="12"/>
      <c r="S19" s="12"/>
      <c r="T19" s="12"/>
      <c r="U19" s="12"/>
      <c r="V19" s="12"/>
      <c r="W19" s="12"/>
    </row>
    <row r="20" ht="18.75" customHeight="1" spans="1:23">
      <c r="A20" s="10" t="s">
        <v>32</v>
      </c>
      <c r="B20" s="10"/>
      <c r="C20" s="10"/>
      <c r="D20" s="10"/>
      <c r="E20" s="10"/>
      <c r="F20" s="10"/>
      <c r="G20" s="10"/>
      <c r="H20" s="10"/>
      <c r="I20" s="12">
        <v>318965</v>
      </c>
      <c r="J20" s="12">
        <v>318965</v>
      </c>
      <c r="K20" s="12">
        <v>318965</v>
      </c>
      <c r="L20" s="12"/>
      <c r="M20" s="12"/>
      <c r="N20" s="12"/>
      <c r="O20" s="12"/>
      <c r="P20" s="12"/>
      <c r="Q20" s="12"/>
      <c r="R20" s="12"/>
      <c r="S20" s="12"/>
      <c r="T20" s="12"/>
      <c r="U20" s="12"/>
      <c r="V20" s="12"/>
      <c r="W20" s="12"/>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93055555555556" right="0.393055555555556" top="1" bottom="1" header="0.5" footer="0.5"/>
  <pageSetup paperSize="9" scale="49"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9"/>
  <sheetViews>
    <sheetView showZeros="0" topLeftCell="A5" workbookViewId="0">
      <selection activeCell="A21" sqref="A21"/>
    </sheetView>
  </sheetViews>
  <sheetFormatPr defaultColWidth="8.85" defaultRowHeight="15" customHeight="1"/>
  <cols>
    <col min="1" max="1" width="31.75" customWidth="1"/>
    <col min="2" max="2" width="49.5" customWidth="1"/>
    <col min="3" max="3" width="10.75" customWidth="1"/>
    <col min="4" max="4" width="14.125" customWidth="1"/>
    <col min="5" max="5" width="29.75" customWidth="1"/>
    <col min="6" max="6" width="9.5" customWidth="1"/>
    <col min="7" max="7" width="9" customWidth="1"/>
    <col min="8" max="9" width="7.625" customWidth="1"/>
    <col min="10" max="10" width="57.625" customWidth="1"/>
  </cols>
  <sheetData>
    <row r="1" customHeight="1" spans="1:10">
      <c r="A1" s="21" t="s">
        <v>240</v>
      </c>
      <c r="B1" s="21"/>
      <c r="C1" s="21"/>
      <c r="D1" s="21"/>
      <c r="E1" s="21"/>
      <c r="F1" s="21"/>
      <c r="G1" s="21"/>
      <c r="H1" s="21"/>
      <c r="I1" s="21"/>
      <c r="J1" s="21"/>
    </row>
    <row r="2" ht="45" customHeight="1" spans="1:10">
      <c r="A2" s="30" t="s">
        <v>241</v>
      </c>
      <c r="B2" s="30"/>
      <c r="C2" s="30"/>
      <c r="D2" s="30"/>
      <c r="E2" s="30"/>
      <c r="F2" s="30"/>
      <c r="G2" s="30"/>
      <c r="H2" s="30"/>
      <c r="I2" s="30"/>
      <c r="J2" s="30"/>
    </row>
    <row r="3" ht="20.25" customHeight="1" spans="1:10">
      <c r="A3" s="20" t="str">
        <f>"单位名称："&amp;"中国共产党易门县委员会社会工作部"</f>
        <v>单位名称：中国共产党易门县委员会社会工作部</v>
      </c>
      <c r="B3" s="20"/>
      <c r="C3" s="20"/>
      <c r="D3" s="20"/>
      <c r="E3" s="20"/>
      <c r="F3" s="20"/>
      <c r="G3" s="20"/>
      <c r="H3" s="20"/>
      <c r="I3" s="20"/>
      <c r="J3" s="20"/>
    </row>
    <row r="4" ht="20.25" customHeight="1" spans="1:10">
      <c r="A4" s="31" t="s">
        <v>242</v>
      </c>
      <c r="B4" s="31" t="s">
        <v>243</v>
      </c>
      <c r="C4" s="31" t="s">
        <v>244</v>
      </c>
      <c r="D4" s="31" t="s">
        <v>245</v>
      </c>
      <c r="E4" s="31" t="s">
        <v>246</v>
      </c>
      <c r="F4" s="31" t="s">
        <v>247</v>
      </c>
      <c r="G4" s="31" t="s">
        <v>248</v>
      </c>
      <c r="H4" s="31" t="s">
        <v>249</v>
      </c>
      <c r="I4" s="31" t="s">
        <v>250</v>
      </c>
      <c r="J4" s="31" t="s">
        <v>251</v>
      </c>
    </row>
    <row r="5" ht="46.5" customHeight="1" spans="1:10">
      <c r="A5" s="31"/>
      <c r="B5" s="31"/>
      <c r="C5" s="31"/>
      <c r="D5" s="31"/>
      <c r="E5" s="31"/>
      <c r="F5" s="31"/>
      <c r="G5" s="31"/>
      <c r="H5" s="31"/>
      <c r="I5" s="31"/>
      <c r="J5" s="31"/>
    </row>
    <row r="6" ht="20.25" customHeight="1" spans="1:10">
      <c r="A6" s="32">
        <v>1</v>
      </c>
      <c r="B6" s="32">
        <v>2</v>
      </c>
      <c r="C6" s="32">
        <v>3</v>
      </c>
      <c r="D6" s="32">
        <v>4</v>
      </c>
      <c r="E6" s="32">
        <v>5</v>
      </c>
      <c r="F6" s="32">
        <v>6</v>
      </c>
      <c r="G6" s="32">
        <v>7</v>
      </c>
      <c r="H6" s="32">
        <v>8</v>
      </c>
      <c r="I6" s="32">
        <v>9</v>
      </c>
      <c r="J6" s="32">
        <v>10</v>
      </c>
    </row>
    <row r="7" ht="20.25" customHeight="1" spans="1:10">
      <c r="A7" s="24" t="s">
        <v>56</v>
      </c>
      <c r="B7" s="24"/>
      <c r="C7" s="24"/>
      <c r="E7" s="37"/>
      <c r="F7" s="37"/>
      <c r="G7" s="37"/>
      <c r="H7" s="37"/>
      <c r="I7" s="37"/>
      <c r="J7" s="37"/>
    </row>
    <row r="8" ht="89" customHeight="1" spans="1:10">
      <c r="A8" s="49" t="s">
        <v>227</v>
      </c>
      <c r="B8" s="24" t="s">
        <v>252</v>
      </c>
      <c r="C8" s="25"/>
      <c r="D8" s="25"/>
      <c r="E8" s="37"/>
      <c r="F8" s="37"/>
      <c r="G8" s="37"/>
      <c r="H8" s="37"/>
      <c r="I8" s="37"/>
      <c r="J8" s="37"/>
    </row>
    <row r="9" ht="20.25" customHeight="1" spans="1:10">
      <c r="A9" s="24"/>
      <c r="B9" s="24"/>
      <c r="C9" s="24" t="s">
        <v>253</v>
      </c>
      <c r="D9" s="50" t="s">
        <v>254</v>
      </c>
      <c r="E9" s="51" t="s">
        <v>255</v>
      </c>
      <c r="F9" s="38" t="s">
        <v>256</v>
      </c>
      <c r="G9" s="25" t="s">
        <v>49</v>
      </c>
      <c r="H9" s="38" t="s">
        <v>257</v>
      </c>
      <c r="I9" s="38" t="s">
        <v>258</v>
      </c>
      <c r="J9" s="51" t="s">
        <v>259</v>
      </c>
    </row>
    <row r="10" ht="20.25" customHeight="1" spans="1:10">
      <c r="A10" s="24"/>
      <c r="B10" s="24"/>
      <c r="C10" s="24" t="s">
        <v>253</v>
      </c>
      <c r="D10" s="50" t="s">
        <v>254</v>
      </c>
      <c r="E10" s="51" t="s">
        <v>260</v>
      </c>
      <c r="F10" s="38" t="s">
        <v>256</v>
      </c>
      <c r="G10" s="25" t="s">
        <v>51</v>
      </c>
      <c r="H10" s="38" t="s">
        <v>257</v>
      </c>
      <c r="I10" s="38" t="s">
        <v>258</v>
      </c>
      <c r="J10" s="51" t="s">
        <v>261</v>
      </c>
    </row>
    <row r="11" ht="28" customHeight="1" spans="1:10">
      <c r="A11" s="24"/>
      <c r="B11" s="24"/>
      <c r="C11" s="24" t="s">
        <v>253</v>
      </c>
      <c r="D11" s="50" t="s">
        <v>262</v>
      </c>
      <c r="E11" s="51" t="s">
        <v>263</v>
      </c>
      <c r="F11" s="38" t="s">
        <v>264</v>
      </c>
      <c r="G11" s="25" t="s">
        <v>265</v>
      </c>
      <c r="H11" s="38" t="s">
        <v>266</v>
      </c>
      <c r="I11" s="38" t="s">
        <v>258</v>
      </c>
      <c r="J11" s="51" t="s">
        <v>267</v>
      </c>
    </row>
    <row r="12" ht="20.25" customHeight="1" spans="1:10">
      <c r="A12" s="24"/>
      <c r="B12" s="24"/>
      <c r="C12" s="24" t="s">
        <v>268</v>
      </c>
      <c r="D12" s="50" t="s">
        <v>269</v>
      </c>
      <c r="E12" s="51" t="s">
        <v>270</v>
      </c>
      <c r="F12" s="38" t="s">
        <v>256</v>
      </c>
      <c r="G12" s="25" t="s">
        <v>271</v>
      </c>
      <c r="H12" s="38"/>
      <c r="I12" s="38" t="s">
        <v>272</v>
      </c>
      <c r="J12" s="51" t="s">
        <v>273</v>
      </c>
    </row>
    <row r="13" ht="28" customHeight="1" spans="1:10">
      <c r="A13" s="24"/>
      <c r="B13" s="24"/>
      <c r="C13" s="24" t="s">
        <v>274</v>
      </c>
      <c r="D13" s="50" t="s">
        <v>275</v>
      </c>
      <c r="E13" s="51" t="s">
        <v>276</v>
      </c>
      <c r="F13" s="38" t="s">
        <v>264</v>
      </c>
      <c r="G13" s="25" t="s">
        <v>265</v>
      </c>
      <c r="H13" s="38" t="s">
        <v>266</v>
      </c>
      <c r="I13" s="38" t="s">
        <v>258</v>
      </c>
      <c r="J13" s="51" t="s">
        <v>277</v>
      </c>
    </row>
    <row r="14" ht="69" customHeight="1" spans="1:10">
      <c r="A14" s="49" t="s">
        <v>230</v>
      </c>
      <c r="B14" s="24" t="s">
        <v>278</v>
      </c>
      <c r="C14" s="24"/>
      <c r="D14" s="24"/>
      <c r="E14" s="24"/>
      <c r="F14" s="24"/>
      <c r="G14" s="24"/>
      <c r="H14" s="24"/>
      <c r="I14" s="24"/>
      <c r="J14" s="24"/>
    </row>
    <row r="15" ht="20.25" customHeight="1" spans="1:10">
      <c r="A15" s="24"/>
      <c r="B15" s="24"/>
      <c r="C15" s="24" t="s">
        <v>253</v>
      </c>
      <c r="D15" s="50" t="s">
        <v>254</v>
      </c>
      <c r="E15" s="51" t="s">
        <v>279</v>
      </c>
      <c r="F15" s="38" t="s">
        <v>256</v>
      </c>
      <c r="G15" s="25" t="s">
        <v>47</v>
      </c>
      <c r="H15" s="38" t="s">
        <v>257</v>
      </c>
      <c r="I15" s="38" t="s">
        <v>258</v>
      </c>
      <c r="J15" s="51" t="s">
        <v>280</v>
      </c>
    </row>
    <row r="16" ht="20.25" customHeight="1" spans="1:10">
      <c r="A16" s="24"/>
      <c r="B16" s="24"/>
      <c r="C16" s="24" t="s">
        <v>253</v>
      </c>
      <c r="D16" s="50" t="s">
        <v>254</v>
      </c>
      <c r="E16" s="51" t="s">
        <v>281</v>
      </c>
      <c r="F16" s="38" t="s">
        <v>256</v>
      </c>
      <c r="G16" s="25" t="s">
        <v>50</v>
      </c>
      <c r="H16" s="38" t="s">
        <v>257</v>
      </c>
      <c r="I16" s="38" t="s">
        <v>258</v>
      </c>
      <c r="J16" s="51" t="s">
        <v>282</v>
      </c>
    </row>
    <row r="17" ht="20.25" customHeight="1" spans="1:10">
      <c r="A17" s="24"/>
      <c r="B17" s="24"/>
      <c r="C17" s="24" t="s">
        <v>253</v>
      </c>
      <c r="D17" s="50" t="s">
        <v>283</v>
      </c>
      <c r="E17" s="51" t="s">
        <v>284</v>
      </c>
      <c r="F17" s="38" t="s">
        <v>264</v>
      </c>
      <c r="G17" s="25" t="s">
        <v>265</v>
      </c>
      <c r="H17" s="38" t="s">
        <v>266</v>
      </c>
      <c r="I17" s="38" t="s">
        <v>258</v>
      </c>
      <c r="J17" s="51" t="s">
        <v>285</v>
      </c>
    </row>
    <row r="18" ht="20.25" customHeight="1" spans="1:10">
      <c r="A18" s="24"/>
      <c r="B18" s="24"/>
      <c r="C18" s="24" t="s">
        <v>253</v>
      </c>
      <c r="D18" s="50" t="s">
        <v>262</v>
      </c>
      <c r="E18" s="51" t="s">
        <v>286</v>
      </c>
      <c r="F18" s="38" t="s">
        <v>264</v>
      </c>
      <c r="G18" s="25" t="s">
        <v>265</v>
      </c>
      <c r="H18" s="38" t="s">
        <v>266</v>
      </c>
      <c r="I18" s="38" t="s">
        <v>258</v>
      </c>
      <c r="J18" s="51" t="s">
        <v>287</v>
      </c>
    </row>
    <row r="19" ht="20.25" customHeight="1" spans="1:10">
      <c r="A19" s="24"/>
      <c r="B19" s="24"/>
      <c r="C19" s="24" t="s">
        <v>268</v>
      </c>
      <c r="D19" s="50" t="s">
        <v>269</v>
      </c>
      <c r="E19" s="51" t="s">
        <v>288</v>
      </c>
      <c r="F19" s="38" t="s">
        <v>264</v>
      </c>
      <c r="G19" s="25" t="s">
        <v>271</v>
      </c>
      <c r="H19" s="38"/>
      <c r="I19" s="38" t="s">
        <v>272</v>
      </c>
      <c r="J19" s="51" t="s">
        <v>289</v>
      </c>
    </row>
    <row r="20" ht="20.25" customHeight="1" spans="1:10">
      <c r="A20" s="24"/>
      <c r="B20" s="24"/>
      <c r="C20" s="24" t="s">
        <v>274</v>
      </c>
      <c r="D20" s="50" t="s">
        <v>275</v>
      </c>
      <c r="E20" s="51" t="s">
        <v>290</v>
      </c>
      <c r="F20" s="38" t="s">
        <v>264</v>
      </c>
      <c r="G20" s="25" t="s">
        <v>291</v>
      </c>
      <c r="H20" s="38" t="s">
        <v>266</v>
      </c>
      <c r="I20" s="38" t="s">
        <v>258</v>
      </c>
      <c r="J20" s="51" t="s">
        <v>292</v>
      </c>
    </row>
    <row r="21" ht="33" customHeight="1" spans="1:10">
      <c r="A21" s="49" t="s">
        <v>233</v>
      </c>
      <c r="B21" s="24" t="s">
        <v>293</v>
      </c>
      <c r="C21" s="24"/>
      <c r="D21" s="24"/>
      <c r="E21" s="24"/>
      <c r="F21" s="24"/>
      <c r="G21" s="24"/>
      <c r="H21" s="24"/>
      <c r="I21" s="24"/>
      <c r="J21" s="24"/>
    </row>
    <row r="22" ht="32" customHeight="1" spans="1:10">
      <c r="A22" s="24"/>
      <c r="B22" s="24"/>
      <c r="C22" s="24" t="s">
        <v>253</v>
      </c>
      <c r="D22" s="50" t="s">
        <v>254</v>
      </c>
      <c r="E22" s="51" t="s">
        <v>294</v>
      </c>
      <c r="F22" s="38" t="s">
        <v>256</v>
      </c>
      <c r="G22" s="25" t="s">
        <v>295</v>
      </c>
      <c r="H22" s="38" t="s">
        <v>296</v>
      </c>
      <c r="I22" s="38" t="s">
        <v>258</v>
      </c>
      <c r="J22" s="51" t="s">
        <v>297</v>
      </c>
    </row>
    <row r="23" ht="20.25" customHeight="1" spans="1:10">
      <c r="A23" s="24"/>
      <c r="B23" s="24"/>
      <c r="C23" s="24" t="s">
        <v>253</v>
      </c>
      <c r="D23" s="50" t="s">
        <v>254</v>
      </c>
      <c r="E23" s="51" t="s">
        <v>298</v>
      </c>
      <c r="F23" s="38" t="s">
        <v>256</v>
      </c>
      <c r="G23" s="25" t="s">
        <v>299</v>
      </c>
      <c r="H23" s="38" t="s">
        <v>257</v>
      </c>
      <c r="I23" s="38" t="s">
        <v>258</v>
      </c>
      <c r="J23" s="51" t="s">
        <v>300</v>
      </c>
    </row>
    <row r="24" ht="33" customHeight="1" spans="1:10">
      <c r="A24" s="24"/>
      <c r="B24" s="24"/>
      <c r="C24" s="24" t="s">
        <v>253</v>
      </c>
      <c r="D24" s="50" t="s">
        <v>283</v>
      </c>
      <c r="E24" s="51" t="s">
        <v>301</v>
      </c>
      <c r="F24" s="38" t="s">
        <v>256</v>
      </c>
      <c r="G24" s="25" t="s">
        <v>302</v>
      </c>
      <c r="H24" s="38" t="s">
        <v>266</v>
      </c>
      <c r="I24" s="38" t="s">
        <v>258</v>
      </c>
      <c r="J24" s="51" t="s">
        <v>303</v>
      </c>
    </row>
    <row r="25" ht="30" customHeight="1" spans="1:10">
      <c r="A25" s="24"/>
      <c r="B25" s="24"/>
      <c r="C25" s="24" t="s">
        <v>253</v>
      </c>
      <c r="D25" s="50" t="s">
        <v>283</v>
      </c>
      <c r="E25" s="51" t="s">
        <v>304</v>
      </c>
      <c r="F25" s="38" t="s">
        <v>256</v>
      </c>
      <c r="G25" s="25" t="s">
        <v>302</v>
      </c>
      <c r="H25" s="38" t="s">
        <v>266</v>
      </c>
      <c r="I25" s="38" t="s">
        <v>258</v>
      </c>
      <c r="J25" s="51" t="s">
        <v>305</v>
      </c>
    </row>
    <row r="26" ht="20.25" customHeight="1" spans="1:10">
      <c r="A26" s="24"/>
      <c r="B26" s="24"/>
      <c r="C26" s="24" t="s">
        <v>253</v>
      </c>
      <c r="D26" s="50" t="s">
        <v>262</v>
      </c>
      <c r="E26" s="51" t="s">
        <v>306</v>
      </c>
      <c r="F26" s="38" t="s">
        <v>256</v>
      </c>
      <c r="G26" s="25" t="s">
        <v>302</v>
      </c>
      <c r="H26" s="38" t="s">
        <v>266</v>
      </c>
      <c r="I26" s="38" t="s">
        <v>258</v>
      </c>
      <c r="J26" s="51" t="s">
        <v>307</v>
      </c>
    </row>
    <row r="27" ht="20.25" customHeight="1" spans="1:10">
      <c r="A27" s="24"/>
      <c r="B27" s="24"/>
      <c r="C27" s="24" t="s">
        <v>268</v>
      </c>
      <c r="D27" s="50" t="s">
        <v>269</v>
      </c>
      <c r="E27" s="51" t="s">
        <v>308</v>
      </c>
      <c r="F27" s="38" t="s">
        <v>256</v>
      </c>
      <c r="G27" s="25" t="s">
        <v>271</v>
      </c>
      <c r="H27" s="38"/>
      <c r="I27" s="38" t="s">
        <v>272</v>
      </c>
      <c r="J27" s="51" t="s">
        <v>309</v>
      </c>
    </row>
    <row r="28" ht="31" customHeight="1" spans="1:10">
      <c r="A28" s="24"/>
      <c r="B28" s="24"/>
      <c r="C28" s="24" t="s">
        <v>268</v>
      </c>
      <c r="D28" s="50" t="s">
        <v>269</v>
      </c>
      <c r="E28" s="51" t="s">
        <v>310</v>
      </c>
      <c r="F28" s="38" t="s">
        <v>256</v>
      </c>
      <c r="G28" s="25" t="s">
        <v>311</v>
      </c>
      <c r="H28" s="38"/>
      <c r="I28" s="38" t="s">
        <v>272</v>
      </c>
      <c r="J28" s="51" t="s">
        <v>312</v>
      </c>
    </row>
    <row r="29" ht="20.25" customHeight="1" spans="1:10">
      <c r="A29" s="24"/>
      <c r="B29" s="24"/>
      <c r="C29" s="24" t="s">
        <v>274</v>
      </c>
      <c r="D29" s="50" t="s">
        <v>275</v>
      </c>
      <c r="E29" s="51" t="s">
        <v>313</v>
      </c>
      <c r="F29" s="38" t="s">
        <v>264</v>
      </c>
      <c r="G29" s="25" t="s">
        <v>265</v>
      </c>
      <c r="H29" s="38" t="s">
        <v>266</v>
      </c>
      <c r="I29" s="38" t="s">
        <v>258</v>
      </c>
      <c r="J29" s="51" t="s">
        <v>314</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rintOptions horizontalCentered="1"/>
  <pageMargins left="0.751388888888889" right="0.751388888888889" top="1" bottom="1" header="0.5" footer="0.5"/>
  <pageSetup paperSize="9" scale="54"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2026-03-02T09:50:00Z</dcterms:created>
  <dcterms:modified xsi:type="dcterms:W3CDTF">2026-03-09T07:43:12Z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B2D6752F29A54D8E949C8A57BD3B90A0_12</vt:lpwstr>
  </property>
</Properties>
</file>